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ty-nisimura\Desktop\全国私学2025\参加申込書\ベース\"/>
    </mc:Choice>
  </mc:AlternateContent>
  <xr:revisionPtr revIDLastSave="0" documentId="13_ncr:1_{48CB4F47-8586-49B6-9796-82BD5ED4941E}" xr6:coauthVersionLast="47" xr6:coauthVersionMax="47" xr10:uidLastSave="{00000000-0000-0000-0000-000000000000}"/>
  <bookViews>
    <workbookView xWindow="-120" yWindow="-120" windowWidth="29040" windowHeight="15720" xr2:uid="{E3C90348-22FF-476C-986D-21683230F43E}"/>
  </bookViews>
  <sheets>
    <sheet name="はじめに" sheetId="7" r:id="rId1"/>
    <sheet name="選手名簿" sheetId="8" r:id="rId2"/>
    <sheet name="参加申込書" sheetId="11" r:id="rId3"/>
    <sheet name="学校紹介" sheetId="10" r:id="rId4"/>
    <sheet name="学校紹介 (25超)" sheetId="12" r:id="rId5"/>
    <sheet name="提出書類点検表" sheetId="9" r:id="rId6"/>
  </sheets>
  <definedNames>
    <definedName name="_xlnm.Print_Area" localSheetId="3">学校紹介!$A$1:$V$107</definedName>
    <definedName name="_xlnm.Print_Area" localSheetId="4">'学校紹介 (25超)'!$A$1:$V$114</definedName>
    <definedName name="_xlnm.Print_Area" localSheetId="2">参加申込書!$A$1:$AI$134</definedName>
    <definedName name="打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0" l="1"/>
  <c r="D42" i="10"/>
  <c r="D40" i="10"/>
  <c r="D38" i="10"/>
  <c r="D36" i="10"/>
  <c r="D34" i="10"/>
  <c r="D32" i="10"/>
  <c r="D30" i="10"/>
  <c r="D28" i="10"/>
  <c r="D26" i="10"/>
  <c r="D24" i="10"/>
  <c r="A66" i="12"/>
  <c r="O52" i="12"/>
  <c r="M52" i="12"/>
  <c r="O50" i="12"/>
  <c r="M50" i="12"/>
  <c r="O48" i="12"/>
  <c r="M48" i="12"/>
  <c r="O46" i="12"/>
  <c r="M46" i="12"/>
  <c r="O44" i="12"/>
  <c r="M44" i="12"/>
  <c r="O42" i="12"/>
  <c r="M42" i="12"/>
  <c r="O40" i="12"/>
  <c r="M40" i="12"/>
  <c r="O38" i="12"/>
  <c r="M38" i="12"/>
  <c r="O36" i="12"/>
  <c r="M36" i="12"/>
  <c r="O34" i="12"/>
  <c r="M34" i="12"/>
  <c r="O32" i="12"/>
  <c r="M32" i="12"/>
  <c r="O30" i="12"/>
  <c r="M30" i="12"/>
  <c r="O28" i="12"/>
  <c r="M28" i="12"/>
  <c r="O26" i="12"/>
  <c r="M26" i="12"/>
  <c r="O24" i="12"/>
  <c r="M24" i="12"/>
  <c r="O22" i="12"/>
  <c r="M22" i="12"/>
  <c r="O20" i="12"/>
  <c r="M20" i="12"/>
  <c r="O18" i="12"/>
  <c r="M18" i="12"/>
  <c r="O16" i="12"/>
  <c r="M16" i="12"/>
  <c r="D62" i="12"/>
  <c r="B62" i="12"/>
  <c r="D60" i="12"/>
  <c r="B60" i="12"/>
  <c r="D58" i="12"/>
  <c r="B58" i="12"/>
  <c r="D56" i="12"/>
  <c r="B56" i="12"/>
  <c r="D54" i="12"/>
  <c r="B54" i="12"/>
  <c r="D52" i="12"/>
  <c r="B52" i="12"/>
  <c r="D50" i="12"/>
  <c r="B50" i="12"/>
  <c r="D48" i="12"/>
  <c r="B48" i="12"/>
  <c r="D46" i="12"/>
  <c r="B46" i="12"/>
  <c r="D44" i="12"/>
  <c r="B44" i="12"/>
  <c r="D42" i="12"/>
  <c r="B42" i="12"/>
  <c r="D40" i="12"/>
  <c r="B40" i="12"/>
  <c r="D38" i="12"/>
  <c r="D36" i="12"/>
  <c r="D34" i="12"/>
  <c r="O71" i="10"/>
  <c r="M71" i="10"/>
  <c r="D87" i="10"/>
  <c r="B87" i="10"/>
  <c r="D85" i="10"/>
  <c r="B85" i="10"/>
  <c r="D83" i="10"/>
  <c r="B83" i="10"/>
  <c r="D81" i="10"/>
  <c r="B81" i="10"/>
  <c r="D79" i="10"/>
  <c r="B79" i="10"/>
  <c r="D77" i="10"/>
  <c r="B77" i="10"/>
  <c r="D75" i="10"/>
  <c r="B75" i="10"/>
  <c r="D73" i="10"/>
  <c r="B73" i="10"/>
  <c r="D71" i="10"/>
  <c r="B71" i="10"/>
  <c r="O44" i="10"/>
  <c r="M44" i="10"/>
  <c r="O42" i="10"/>
  <c r="M42" i="10"/>
  <c r="O40" i="10"/>
  <c r="M40" i="10"/>
  <c r="O38" i="10"/>
  <c r="M38" i="10"/>
  <c r="O36" i="10"/>
  <c r="M36" i="10"/>
  <c r="O34" i="10"/>
  <c r="M34" i="10"/>
  <c r="O32" i="10"/>
  <c r="M32" i="10"/>
  <c r="O30" i="10"/>
  <c r="M30" i="10"/>
  <c r="O28" i="10"/>
  <c r="M28" i="10"/>
  <c r="O26" i="10"/>
  <c r="M26" i="10"/>
  <c r="O24" i="10"/>
  <c r="M24" i="10"/>
  <c r="O22" i="10"/>
  <c r="M22" i="10"/>
  <c r="O20" i="10"/>
  <c r="M20" i="10"/>
  <c r="O18" i="10"/>
  <c r="M18" i="10"/>
  <c r="O16" i="10"/>
  <c r="M16" i="10"/>
  <c r="D22" i="10"/>
  <c r="H95" i="11"/>
  <c r="E78" i="10" s="1"/>
  <c r="P95" i="11"/>
  <c r="E77" i="10" s="1"/>
  <c r="X95" i="11"/>
  <c r="I77" i="10" s="1"/>
  <c r="Z95" i="11"/>
  <c r="K77" i="10" s="1"/>
  <c r="AB95" i="11"/>
  <c r="AC95" i="11"/>
  <c r="AE95" i="11"/>
  <c r="AG95" i="11"/>
  <c r="AH95" i="11"/>
  <c r="H97" i="11"/>
  <c r="P37" i="12" s="1"/>
  <c r="P97" i="11"/>
  <c r="E79" i="10" s="1"/>
  <c r="X97" i="11"/>
  <c r="I79" i="10" s="1"/>
  <c r="Z97" i="11"/>
  <c r="K79" i="10" s="1"/>
  <c r="AB97" i="11"/>
  <c r="AC97" i="11"/>
  <c r="AE97" i="11"/>
  <c r="AG97" i="11"/>
  <c r="AH97" i="11"/>
  <c r="H99" i="11"/>
  <c r="E82" i="10" s="1"/>
  <c r="P99" i="11"/>
  <c r="E81" i="10" s="1"/>
  <c r="X99" i="11"/>
  <c r="I81" i="10" s="1"/>
  <c r="Z99" i="11"/>
  <c r="K81" i="10" s="1"/>
  <c r="AB99" i="11"/>
  <c r="AC99" i="11"/>
  <c r="AE99" i="11"/>
  <c r="AG99" i="11"/>
  <c r="AH99" i="11"/>
  <c r="H101" i="11"/>
  <c r="P41" i="12" s="1"/>
  <c r="P101" i="11"/>
  <c r="E83" i="10" s="1"/>
  <c r="X101" i="11"/>
  <c r="I83" i="10" s="1"/>
  <c r="Z101" i="11"/>
  <c r="K83" i="10" s="1"/>
  <c r="AB101" i="11"/>
  <c r="AC101" i="11"/>
  <c r="AE101" i="11"/>
  <c r="AG101" i="11"/>
  <c r="AH101" i="11"/>
  <c r="H103" i="11"/>
  <c r="E86" i="10" s="1"/>
  <c r="P103" i="11"/>
  <c r="E85" i="10" s="1"/>
  <c r="X103" i="11"/>
  <c r="I85" i="10" s="1"/>
  <c r="Z103" i="11"/>
  <c r="K85" i="10" s="1"/>
  <c r="AB103" i="11"/>
  <c r="AC103" i="11"/>
  <c r="AE103" i="11"/>
  <c r="AG103" i="11"/>
  <c r="AH103" i="11"/>
  <c r="V62" i="12"/>
  <c r="V60" i="12"/>
  <c r="V58" i="12"/>
  <c r="V56" i="12"/>
  <c r="V54" i="12"/>
  <c r="D32" i="12"/>
  <c r="D30" i="12"/>
  <c r="D28" i="12"/>
  <c r="D26" i="12"/>
  <c r="D24" i="12"/>
  <c r="D22" i="12"/>
  <c r="G2" i="12"/>
  <c r="G66" i="12" s="1"/>
  <c r="A2" i="12"/>
  <c r="E80" i="10" l="1"/>
  <c r="P34" i="12"/>
  <c r="P38" i="12"/>
  <c r="P42" i="12"/>
  <c r="T34" i="12"/>
  <c r="T38" i="12"/>
  <c r="T42" i="12"/>
  <c r="V34" i="12"/>
  <c r="V38" i="12"/>
  <c r="V42" i="12"/>
  <c r="P35" i="12"/>
  <c r="P39" i="12"/>
  <c r="P43" i="12"/>
  <c r="P36" i="12"/>
  <c r="P40" i="12"/>
  <c r="T36" i="12"/>
  <c r="T40" i="12"/>
  <c r="V36" i="12"/>
  <c r="V40" i="12"/>
  <c r="E84" i="10"/>
  <c r="O73" i="10"/>
  <c r="O75" i="10"/>
  <c r="O77" i="10"/>
  <c r="M73" i="10"/>
  <c r="M75" i="10"/>
  <c r="M77" i="10"/>
  <c r="V87" i="10"/>
  <c r="V85" i="10"/>
  <c r="V83" i="10"/>
  <c r="V81" i="10"/>
  <c r="V79" i="10"/>
  <c r="G2" i="10"/>
  <c r="A2" i="10"/>
  <c r="B42" i="10"/>
  <c r="B44" i="10"/>
  <c r="B40" i="10"/>
  <c r="C16" i="11" l="1"/>
  <c r="E19" i="10" l="1"/>
  <c r="E19" i="12"/>
  <c r="AH123" i="11"/>
  <c r="AH121" i="11"/>
  <c r="AH119" i="11"/>
  <c r="AH117" i="11"/>
  <c r="AG123" i="11"/>
  <c r="AG121" i="11"/>
  <c r="AG119" i="11"/>
  <c r="AG117" i="11"/>
  <c r="AE123" i="11"/>
  <c r="AE121" i="11"/>
  <c r="AE119" i="11"/>
  <c r="AE117" i="11"/>
  <c r="AC123" i="11"/>
  <c r="AC121" i="11"/>
  <c r="AC119" i="11"/>
  <c r="AC117" i="11"/>
  <c r="AB123" i="11"/>
  <c r="AB121" i="11"/>
  <c r="AB119" i="11"/>
  <c r="AB117" i="11"/>
  <c r="AH115" i="11"/>
  <c r="AG115" i="11"/>
  <c r="AE115" i="11"/>
  <c r="AC115" i="11"/>
  <c r="AB115" i="11"/>
  <c r="X123" i="11"/>
  <c r="X121" i="11"/>
  <c r="X119" i="11"/>
  <c r="X117" i="11"/>
  <c r="X115" i="11"/>
  <c r="T54" i="12" s="1"/>
  <c r="P123" i="11"/>
  <c r="P121" i="11"/>
  <c r="P119" i="11"/>
  <c r="P117" i="11"/>
  <c r="P115" i="11"/>
  <c r="H123" i="11"/>
  <c r="H121" i="11"/>
  <c r="H119" i="11"/>
  <c r="H117" i="11"/>
  <c r="H115" i="11"/>
  <c r="C123" i="11"/>
  <c r="C121" i="11"/>
  <c r="C119" i="11"/>
  <c r="C117" i="11"/>
  <c r="C115" i="11"/>
  <c r="AA78" i="11"/>
  <c r="AH62" i="11"/>
  <c r="AG62" i="11"/>
  <c r="AE62" i="11"/>
  <c r="AC62" i="11"/>
  <c r="AB62" i="11"/>
  <c r="Z62" i="11"/>
  <c r="X62" i="11"/>
  <c r="P62" i="11"/>
  <c r="H62" i="11"/>
  <c r="AH72" i="11"/>
  <c r="AG72" i="11"/>
  <c r="AE72" i="11"/>
  <c r="AC72" i="11"/>
  <c r="AB72" i="11"/>
  <c r="Z72" i="11"/>
  <c r="X72" i="11"/>
  <c r="P72" i="11"/>
  <c r="H72" i="11"/>
  <c r="AH70" i="11"/>
  <c r="AG70" i="11"/>
  <c r="AE70" i="11"/>
  <c r="AC70" i="11"/>
  <c r="AB70" i="11"/>
  <c r="Z70" i="11"/>
  <c r="X70" i="11"/>
  <c r="P70" i="11"/>
  <c r="H70" i="11"/>
  <c r="AH68" i="11"/>
  <c r="AG68" i="11"/>
  <c r="AE68" i="11"/>
  <c r="AC68" i="11"/>
  <c r="AB68" i="11"/>
  <c r="Z68" i="11"/>
  <c r="X68" i="11"/>
  <c r="P68" i="11"/>
  <c r="H68" i="11"/>
  <c r="AH66" i="11"/>
  <c r="AG66" i="11"/>
  <c r="AE66" i="11"/>
  <c r="AC66" i="11"/>
  <c r="AB66" i="11"/>
  <c r="Z66" i="11"/>
  <c r="X66" i="11"/>
  <c r="P66" i="11"/>
  <c r="H66" i="11"/>
  <c r="AH64" i="11"/>
  <c r="AG64" i="11"/>
  <c r="AE64" i="11"/>
  <c r="AC64" i="11"/>
  <c r="AB64" i="11"/>
  <c r="Z64" i="11"/>
  <c r="X64" i="11"/>
  <c r="P64" i="11"/>
  <c r="H64" i="11"/>
  <c r="AH113" i="11"/>
  <c r="AG113" i="11"/>
  <c r="AE113" i="11"/>
  <c r="AC113" i="11"/>
  <c r="AB113" i="11"/>
  <c r="Z113" i="11"/>
  <c r="V52" i="12" s="1"/>
  <c r="X113" i="11"/>
  <c r="T52" i="12" s="1"/>
  <c r="P113" i="11"/>
  <c r="P52" i="12" s="1"/>
  <c r="H113" i="11"/>
  <c r="P53" i="12" s="1"/>
  <c r="AH111" i="11"/>
  <c r="AG111" i="11"/>
  <c r="AE111" i="11"/>
  <c r="AC111" i="11"/>
  <c r="AB111" i="11"/>
  <c r="Z111" i="11"/>
  <c r="V50" i="12" s="1"/>
  <c r="X111" i="11"/>
  <c r="T50" i="12" s="1"/>
  <c r="P111" i="11"/>
  <c r="P50" i="12" s="1"/>
  <c r="H111" i="11"/>
  <c r="P51" i="12" s="1"/>
  <c r="AH109" i="11"/>
  <c r="AG109" i="11"/>
  <c r="AE109" i="11"/>
  <c r="AC109" i="11"/>
  <c r="AB109" i="11"/>
  <c r="Z109" i="11"/>
  <c r="V48" i="12" s="1"/>
  <c r="X109" i="11"/>
  <c r="T48" i="12" s="1"/>
  <c r="P109" i="11"/>
  <c r="P48" i="12" s="1"/>
  <c r="H109" i="11"/>
  <c r="P49" i="12" s="1"/>
  <c r="AH107" i="11"/>
  <c r="AG107" i="11"/>
  <c r="AE107" i="11"/>
  <c r="AC107" i="11"/>
  <c r="AB107" i="11"/>
  <c r="Z107" i="11"/>
  <c r="V46" i="12" s="1"/>
  <c r="X107" i="11"/>
  <c r="T46" i="12" s="1"/>
  <c r="P107" i="11"/>
  <c r="P46" i="12" s="1"/>
  <c r="H107" i="11"/>
  <c r="P47" i="12" s="1"/>
  <c r="AH105" i="11"/>
  <c r="AG105" i="11"/>
  <c r="AE105" i="11"/>
  <c r="AC105" i="11"/>
  <c r="AB105" i="11"/>
  <c r="Z105" i="11"/>
  <c r="X105" i="11"/>
  <c r="P105" i="11"/>
  <c r="H105" i="11"/>
  <c r="AH93" i="11"/>
  <c r="AG93" i="11"/>
  <c r="AE93" i="11"/>
  <c r="AC93" i="11"/>
  <c r="AB93" i="11"/>
  <c r="Z93" i="11"/>
  <c r="X93" i="11"/>
  <c r="P93" i="11"/>
  <c r="H93" i="11"/>
  <c r="AH91" i="11"/>
  <c r="AG91" i="11"/>
  <c r="AE91" i="11"/>
  <c r="AC91" i="11"/>
  <c r="AB91" i="11"/>
  <c r="Z91" i="11"/>
  <c r="X91" i="11"/>
  <c r="P91" i="11"/>
  <c r="H91" i="11"/>
  <c r="AH89" i="11"/>
  <c r="AG89" i="11"/>
  <c r="AE89" i="11"/>
  <c r="AC89" i="11"/>
  <c r="AB89" i="11"/>
  <c r="Z89" i="11"/>
  <c r="X89" i="11"/>
  <c r="P89" i="11"/>
  <c r="H89" i="11"/>
  <c r="AH87" i="11"/>
  <c r="AG87" i="11"/>
  <c r="AE87" i="11"/>
  <c r="AC87" i="11"/>
  <c r="AB87" i="11"/>
  <c r="Z87" i="11"/>
  <c r="X87" i="11"/>
  <c r="P87" i="11"/>
  <c r="H87" i="11"/>
  <c r="AH85" i="11"/>
  <c r="AG85" i="11"/>
  <c r="AE85" i="11"/>
  <c r="AC85" i="11"/>
  <c r="AB85" i="11"/>
  <c r="Z85" i="11"/>
  <c r="X85" i="11"/>
  <c r="P85" i="11"/>
  <c r="H85" i="11"/>
  <c r="AH61" i="11"/>
  <c r="AG61" i="11"/>
  <c r="AE61" i="11"/>
  <c r="AC61" i="11"/>
  <c r="AB61" i="11"/>
  <c r="Z61" i="11"/>
  <c r="X61" i="11"/>
  <c r="P61" i="11"/>
  <c r="H61" i="11"/>
  <c r="AH60" i="11"/>
  <c r="AG60" i="11"/>
  <c r="AE60" i="11"/>
  <c r="AC60" i="11"/>
  <c r="AB60" i="11"/>
  <c r="Z60" i="11"/>
  <c r="X60" i="11"/>
  <c r="P60" i="11"/>
  <c r="H60" i="11"/>
  <c r="AH58" i="11"/>
  <c r="AG58" i="11"/>
  <c r="AE58" i="11"/>
  <c r="AC58" i="11"/>
  <c r="AB58" i="11"/>
  <c r="Z58" i="11"/>
  <c r="X58" i="11"/>
  <c r="P58" i="11"/>
  <c r="H58" i="11"/>
  <c r="AH56" i="11"/>
  <c r="AG56" i="11"/>
  <c r="AE56" i="11"/>
  <c r="AC56" i="11"/>
  <c r="AB56" i="11"/>
  <c r="Z56" i="11"/>
  <c r="X56" i="11"/>
  <c r="P56" i="11"/>
  <c r="H56" i="11"/>
  <c r="AH54" i="11"/>
  <c r="AG54" i="11"/>
  <c r="AE54" i="11"/>
  <c r="AC54" i="11"/>
  <c r="AB54" i="11"/>
  <c r="Z54" i="11"/>
  <c r="X54" i="11"/>
  <c r="P54" i="11"/>
  <c r="H54" i="11"/>
  <c r="AH52" i="11"/>
  <c r="AG52" i="11"/>
  <c r="AE52" i="11"/>
  <c r="AC52" i="11"/>
  <c r="AB52" i="11"/>
  <c r="Z52" i="11"/>
  <c r="X52" i="11"/>
  <c r="P52" i="11"/>
  <c r="H52" i="11"/>
  <c r="AH50" i="11"/>
  <c r="AG50" i="11"/>
  <c r="AE50" i="11"/>
  <c r="AC50" i="11"/>
  <c r="AB50" i="11"/>
  <c r="Z50" i="11"/>
  <c r="X50" i="11"/>
  <c r="P50" i="11"/>
  <c r="H50" i="11"/>
  <c r="AH48" i="11"/>
  <c r="AG48" i="11"/>
  <c r="AE48" i="11"/>
  <c r="AC48" i="11"/>
  <c r="AB48" i="11"/>
  <c r="Z48" i="11"/>
  <c r="K46" i="12" s="1"/>
  <c r="X48" i="11"/>
  <c r="I46" i="12" s="1"/>
  <c r="P48" i="11"/>
  <c r="E46" i="12" s="1"/>
  <c r="H48" i="11"/>
  <c r="E47" i="12" s="1"/>
  <c r="AH46" i="11"/>
  <c r="AG46" i="11"/>
  <c r="AE46" i="11"/>
  <c r="AC46" i="11"/>
  <c r="AB46" i="11"/>
  <c r="Z46" i="11"/>
  <c r="K44" i="12" s="1"/>
  <c r="X46" i="11"/>
  <c r="I44" i="12" s="1"/>
  <c r="P46" i="11"/>
  <c r="E44" i="12" s="1"/>
  <c r="H46" i="11"/>
  <c r="E45" i="12" s="1"/>
  <c r="AH44" i="11"/>
  <c r="AG44" i="11"/>
  <c r="AE44" i="11"/>
  <c r="AC44" i="11"/>
  <c r="AB44" i="11"/>
  <c r="Z44" i="11"/>
  <c r="K42" i="12" s="1"/>
  <c r="X44" i="11"/>
  <c r="I42" i="12" s="1"/>
  <c r="P44" i="11"/>
  <c r="E42" i="12" s="1"/>
  <c r="H44" i="11"/>
  <c r="E43" i="12" s="1"/>
  <c r="AH42" i="11"/>
  <c r="AG42" i="11"/>
  <c r="AE42" i="11"/>
  <c r="AC42" i="11"/>
  <c r="AB42" i="11"/>
  <c r="Z42" i="11"/>
  <c r="K40" i="12" s="1"/>
  <c r="X42" i="11"/>
  <c r="I40" i="12" s="1"/>
  <c r="P42" i="11"/>
  <c r="E40" i="12" s="1"/>
  <c r="H42" i="11"/>
  <c r="E41" i="12" s="1"/>
  <c r="AH40" i="11"/>
  <c r="AG40" i="11"/>
  <c r="AE40" i="11"/>
  <c r="AC40" i="11"/>
  <c r="AB40" i="11"/>
  <c r="Z40" i="11"/>
  <c r="K38" i="12" s="1"/>
  <c r="X40" i="11"/>
  <c r="I38" i="12" s="1"/>
  <c r="P40" i="11"/>
  <c r="E38" i="12" s="1"/>
  <c r="H40" i="11"/>
  <c r="E39" i="12" s="1"/>
  <c r="AH38" i="11"/>
  <c r="AG38" i="11"/>
  <c r="AE38" i="11"/>
  <c r="AC38" i="11"/>
  <c r="AB38" i="11"/>
  <c r="Z38" i="11"/>
  <c r="K36" i="12" s="1"/>
  <c r="X38" i="11"/>
  <c r="I36" i="12" s="1"/>
  <c r="P38" i="11"/>
  <c r="E36" i="12" s="1"/>
  <c r="H38" i="11"/>
  <c r="E37" i="12" s="1"/>
  <c r="AH36" i="11"/>
  <c r="AG36" i="11"/>
  <c r="AE36" i="11"/>
  <c r="AC36" i="11"/>
  <c r="AB36" i="11"/>
  <c r="Z36" i="11"/>
  <c r="K34" i="12" s="1"/>
  <c r="X36" i="11"/>
  <c r="I34" i="12" s="1"/>
  <c r="P36" i="11"/>
  <c r="E34" i="12" s="1"/>
  <c r="H36" i="11"/>
  <c r="E35" i="12" s="1"/>
  <c r="AH34" i="11"/>
  <c r="AG34" i="11"/>
  <c r="AE34" i="11"/>
  <c r="AC34" i="11"/>
  <c r="AB34" i="11"/>
  <c r="Z34" i="11"/>
  <c r="X34" i="11"/>
  <c r="P34" i="11"/>
  <c r="H34" i="11"/>
  <c r="AH32" i="11"/>
  <c r="AG32" i="11"/>
  <c r="AE32" i="11"/>
  <c r="AC32" i="11"/>
  <c r="AB32" i="11"/>
  <c r="Z32" i="11"/>
  <c r="X32" i="11"/>
  <c r="P32" i="11"/>
  <c r="H32" i="11"/>
  <c r="AH30" i="11"/>
  <c r="AG30" i="11"/>
  <c r="AE30" i="11"/>
  <c r="AC30" i="11"/>
  <c r="AB30" i="11"/>
  <c r="Z30" i="11"/>
  <c r="X30" i="11"/>
  <c r="P30" i="11"/>
  <c r="H30" i="11"/>
  <c r="AH28" i="11"/>
  <c r="AG28" i="11"/>
  <c r="AE28" i="11"/>
  <c r="AC28" i="11"/>
  <c r="AB28" i="11"/>
  <c r="Z28" i="11"/>
  <c r="X28" i="11"/>
  <c r="P28" i="11"/>
  <c r="H28" i="11"/>
  <c r="AH26" i="11"/>
  <c r="AG26" i="11"/>
  <c r="AE26" i="11"/>
  <c r="AC26" i="11"/>
  <c r="AB26" i="11"/>
  <c r="Z26" i="11"/>
  <c r="X26" i="11"/>
  <c r="P26" i="11"/>
  <c r="H26" i="11"/>
  <c r="AH24" i="11"/>
  <c r="AG24" i="11"/>
  <c r="AE24" i="11"/>
  <c r="AC24" i="11"/>
  <c r="AB24" i="11"/>
  <c r="Z24" i="11"/>
  <c r="X24" i="11"/>
  <c r="P24" i="11"/>
  <c r="H24" i="11"/>
  <c r="AI19" i="11"/>
  <c r="AG19" i="11"/>
  <c r="AE19" i="11"/>
  <c r="AD19" i="11"/>
  <c r="I19" i="11"/>
  <c r="C19" i="11"/>
  <c r="AI16" i="11"/>
  <c r="AG16" i="11"/>
  <c r="AE16" i="11"/>
  <c r="AD16" i="11"/>
  <c r="I16" i="11"/>
  <c r="AI13" i="11"/>
  <c r="AG13" i="11"/>
  <c r="AE13" i="11"/>
  <c r="AD13" i="11"/>
  <c r="I13" i="11"/>
  <c r="C13" i="11"/>
  <c r="V26" i="10" l="1"/>
  <c r="K56" i="12"/>
  <c r="P33" i="12"/>
  <c r="E76" i="10"/>
  <c r="P37" i="10"/>
  <c r="P19" i="12"/>
  <c r="P24" i="10"/>
  <c r="E54" i="12"/>
  <c r="T24" i="10"/>
  <c r="I54" i="12"/>
  <c r="T42" i="10"/>
  <c r="T24" i="12"/>
  <c r="I75" i="10"/>
  <c r="T32" i="12"/>
  <c r="T36" i="10"/>
  <c r="T18" i="12"/>
  <c r="E53" i="12"/>
  <c r="P23" i="10"/>
  <c r="V24" i="10"/>
  <c r="K54" i="12"/>
  <c r="V24" i="12"/>
  <c r="V42" i="10"/>
  <c r="E74" i="10"/>
  <c r="P31" i="12"/>
  <c r="K75" i="10"/>
  <c r="V32" i="12"/>
  <c r="P17" i="12"/>
  <c r="P35" i="10"/>
  <c r="V36" i="10"/>
  <c r="V18" i="12"/>
  <c r="E61" i="12"/>
  <c r="P31" i="10"/>
  <c r="V44" i="10"/>
  <c r="V26" i="12"/>
  <c r="E75" i="10"/>
  <c r="P32" i="12"/>
  <c r="P22" i="10"/>
  <c r="E52" i="12"/>
  <c r="E73" i="10"/>
  <c r="P30" i="12"/>
  <c r="P34" i="10"/>
  <c r="P16" i="12"/>
  <c r="P30" i="10"/>
  <c r="E60" i="12"/>
  <c r="P42" i="10"/>
  <c r="P24" i="12"/>
  <c r="P36" i="10"/>
  <c r="P18" i="12"/>
  <c r="T22" i="10"/>
  <c r="I52" i="12"/>
  <c r="I73" i="10"/>
  <c r="T30" i="12"/>
  <c r="T16" i="12"/>
  <c r="T34" i="10"/>
  <c r="T30" i="10"/>
  <c r="I60" i="12"/>
  <c r="P25" i="10"/>
  <c r="E55" i="12"/>
  <c r="K87" i="10"/>
  <c r="V44" i="12"/>
  <c r="V38" i="10"/>
  <c r="V20" i="12"/>
  <c r="P29" i="10"/>
  <c r="E59" i="12"/>
  <c r="P29" i="12"/>
  <c r="E72" i="10"/>
  <c r="K73" i="10"/>
  <c r="V30" i="12"/>
  <c r="P33" i="10"/>
  <c r="E63" i="12"/>
  <c r="V16" i="12"/>
  <c r="V34" i="10"/>
  <c r="P41" i="10"/>
  <c r="P23" i="12"/>
  <c r="V30" i="10"/>
  <c r="K60" i="12"/>
  <c r="V22" i="10"/>
  <c r="K52" i="12"/>
  <c r="P28" i="10"/>
  <c r="E58" i="12"/>
  <c r="E71" i="10"/>
  <c r="P28" i="12"/>
  <c r="P32" i="10"/>
  <c r="E62" i="12"/>
  <c r="P40" i="10"/>
  <c r="P22" i="12"/>
  <c r="P43" i="10"/>
  <c r="P25" i="12"/>
  <c r="P21" i="10"/>
  <c r="E51" i="12"/>
  <c r="P20" i="10"/>
  <c r="E50" i="12"/>
  <c r="T20" i="10"/>
  <c r="I50" i="12"/>
  <c r="T28" i="10"/>
  <c r="I58" i="12"/>
  <c r="I71" i="10"/>
  <c r="T28" i="12"/>
  <c r="T32" i="10"/>
  <c r="I62" i="12"/>
  <c r="T40" i="10"/>
  <c r="T22" i="12"/>
  <c r="E49" i="12"/>
  <c r="P19" i="10"/>
  <c r="V20" i="10"/>
  <c r="K50" i="12"/>
  <c r="E57" i="12"/>
  <c r="P27" i="10"/>
  <c r="V28" i="10"/>
  <c r="K58" i="12"/>
  <c r="P45" i="10"/>
  <c r="P27" i="12"/>
  <c r="V28" i="12"/>
  <c r="K71" i="10"/>
  <c r="P45" i="12"/>
  <c r="E88" i="10"/>
  <c r="V32" i="10"/>
  <c r="K62" i="12"/>
  <c r="P21" i="12"/>
  <c r="P39" i="10"/>
  <c r="V40" i="10"/>
  <c r="V22" i="12"/>
  <c r="P26" i="10"/>
  <c r="E56" i="12"/>
  <c r="P44" i="10"/>
  <c r="P26" i="12"/>
  <c r="E87" i="10"/>
  <c r="P44" i="12"/>
  <c r="P38" i="10"/>
  <c r="P20" i="12"/>
  <c r="V18" i="10"/>
  <c r="K48" i="12"/>
  <c r="P18" i="10"/>
  <c r="E48" i="12"/>
  <c r="T18" i="10"/>
  <c r="I48" i="12"/>
  <c r="T26" i="10"/>
  <c r="I56" i="12"/>
  <c r="T44" i="10"/>
  <c r="T26" i="12"/>
  <c r="I87" i="10"/>
  <c r="T44" i="12"/>
  <c r="T38" i="10"/>
  <c r="T20" i="12"/>
  <c r="P81" i="10"/>
  <c r="P56" i="12"/>
  <c r="P75" i="10"/>
  <c r="L79" i="10"/>
  <c r="L54" i="12"/>
  <c r="P83" i="10"/>
  <c r="P58" i="12"/>
  <c r="P74" i="10"/>
  <c r="V75" i="10"/>
  <c r="L83" i="10"/>
  <c r="L58" i="12"/>
  <c r="P87" i="10"/>
  <c r="P62" i="12"/>
  <c r="K24" i="10"/>
  <c r="K24" i="12"/>
  <c r="E18" i="10"/>
  <c r="E18" i="12"/>
  <c r="E38" i="10"/>
  <c r="K30" i="10"/>
  <c r="K30" i="12"/>
  <c r="E37" i="10"/>
  <c r="K38" i="10"/>
  <c r="E45" i="10"/>
  <c r="E28" i="10"/>
  <c r="E28" i="12"/>
  <c r="E36" i="10"/>
  <c r="E44" i="10"/>
  <c r="P73" i="10"/>
  <c r="L85" i="10"/>
  <c r="L60" i="12"/>
  <c r="E31" i="10"/>
  <c r="E31" i="12"/>
  <c r="P76" i="10"/>
  <c r="E29" i="10"/>
  <c r="E29" i="12"/>
  <c r="I28" i="10"/>
  <c r="I28" i="12"/>
  <c r="I36" i="10"/>
  <c r="I44" i="10"/>
  <c r="T73" i="10"/>
  <c r="L87" i="10"/>
  <c r="L62" i="12"/>
  <c r="T81" i="10"/>
  <c r="T56" i="12"/>
  <c r="K40" i="10"/>
  <c r="V77" i="10"/>
  <c r="I30" i="10"/>
  <c r="I30" i="12"/>
  <c r="T75" i="10"/>
  <c r="P85" i="10"/>
  <c r="P60" i="12"/>
  <c r="K28" i="10"/>
  <c r="K28" i="12"/>
  <c r="E35" i="10"/>
  <c r="K36" i="10"/>
  <c r="E43" i="10"/>
  <c r="K44" i="10"/>
  <c r="P72" i="10"/>
  <c r="V73" i="10"/>
  <c r="P80" i="10"/>
  <c r="P55" i="12"/>
  <c r="T83" i="10"/>
  <c r="T58" i="12"/>
  <c r="P71" i="10"/>
  <c r="P82" i="10"/>
  <c r="P57" i="12"/>
  <c r="T85" i="10"/>
  <c r="T60" i="12"/>
  <c r="K32" i="10"/>
  <c r="K32" i="12"/>
  <c r="E30" i="10"/>
  <c r="E30" i="12"/>
  <c r="I38" i="10"/>
  <c r="L81" i="10"/>
  <c r="L56" i="12"/>
  <c r="E27" i="10"/>
  <c r="E27" i="12"/>
  <c r="E26" i="10"/>
  <c r="E26" i="12"/>
  <c r="E34" i="10"/>
  <c r="E42" i="10"/>
  <c r="E16" i="10"/>
  <c r="E16" i="12"/>
  <c r="I26" i="10"/>
  <c r="I26" i="12"/>
  <c r="I34" i="10"/>
  <c r="I42" i="10"/>
  <c r="T71" i="10"/>
  <c r="P84" i="10"/>
  <c r="P59" i="12"/>
  <c r="T87" i="10"/>
  <c r="T62" i="12"/>
  <c r="E22" i="10"/>
  <c r="E22" i="12"/>
  <c r="K22" i="10"/>
  <c r="K22" i="12"/>
  <c r="E20" i="10"/>
  <c r="E20" i="12"/>
  <c r="E33" i="10"/>
  <c r="E33" i="12"/>
  <c r="E41" i="10"/>
  <c r="P86" i="10"/>
  <c r="P61" i="12"/>
  <c r="E39" i="10"/>
  <c r="I22" i="10"/>
  <c r="I22" i="12"/>
  <c r="E21" i="10"/>
  <c r="E21" i="12"/>
  <c r="E17" i="10"/>
  <c r="E17" i="12"/>
  <c r="K26" i="10"/>
  <c r="K26" i="12"/>
  <c r="P78" i="10"/>
  <c r="E32" i="10"/>
  <c r="E32" i="12"/>
  <c r="E40" i="10"/>
  <c r="P77" i="10"/>
  <c r="P88" i="10"/>
  <c r="P63" i="12"/>
  <c r="E23" i="10"/>
  <c r="E23" i="12"/>
  <c r="E25" i="10"/>
  <c r="E25" i="12"/>
  <c r="K34" i="10"/>
  <c r="K42" i="10"/>
  <c r="V71" i="10"/>
  <c r="E24" i="10"/>
  <c r="E24" i="12"/>
  <c r="I24" i="10"/>
  <c r="I24" i="12"/>
  <c r="I32" i="10"/>
  <c r="I32" i="12"/>
  <c r="I40" i="10"/>
  <c r="T77" i="10"/>
  <c r="P79" i="10"/>
  <c r="P54" i="12"/>
  <c r="T79" i="10"/>
  <c r="T16" i="10"/>
  <c r="V16" i="10"/>
  <c r="P16" i="10"/>
  <c r="P17" i="10"/>
</calcChain>
</file>

<file path=xl/sharedStrings.xml><?xml version="1.0" encoding="utf-8"?>
<sst xmlns="http://schemas.openxmlformats.org/spreadsheetml/2006/main" count="575" uniqueCount="153">
  <si>
    <t>同意する</t>
  </si>
  <si>
    <t>同意しない</t>
  </si>
  <si>
    <t>ＵＮ</t>
    <phoneticPr fontId="2"/>
  </si>
  <si>
    <t>整理
番号</t>
    <rPh sb="0" eb="2">
      <t>セイリ</t>
    </rPh>
    <rPh sb="3" eb="5">
      <t>バンゴウ</t>
    </rPh>
    <phoneticPr fontId="3"/>
  </si>
  <si>
    <t>位　置</t>
    <rPh sb="0" eb="1">
      <t>クライ</t>
    </rPh>
    <rPh sb="2" eb="3">
      <t>オキ</t>
    </rPh>
    <phoneticPr fontId="3"/>
  </si>
  <si>
    <t>Ｕ　Ｎ</t>
    <phoneticPr fontId="3"/>
  </si>
  <si>
    <t>氏　　名</t>
    <rPh sb="0" eb="1">
      <t>シ</t>
    </rPh>
    <rPh sb="3" eb="4">
      <t>メイ</t>
    </rPh>
    <phoneticPr fontId="3"/>
  </si>
  <si>
    <t>ふりがな</t>
    <phoneticPr fontId="3"/>
  </si>
  <si>
    <t>打席</t>
    <rPh sb="0" eb="2">
      <t>ダセキ</t>
    </rPh>
    <phoneticPr fontId="3"/>
  </si>
  <si>
    <t>生 年 月 日</t>
    <rPh sb="0" eb="1">
      <t>ショウ</t>
    </rPh>
    <rPh sb="2" eb="3">
      <t>トシ</t>
    </rPh>
    <rPh sb="4" eb="5">
      <t>ツキ</t>
    </rPh>
    <rPh sb="6" eb="7">
      <t>ヒ</t>
    </rPh>
    <phoneticPr fontId="3"/>
  </si>
  <si>
    <t>・</t>
    <phoneticPr fontId="3"/>
  </si>
  <si>
    <t>投　手</t>
    <rPh sb="0" eb="1">
      <t>トウ</t>
    </rPh>
    <rPh sb="2" eb="3">
      <t>テ</t>
    </rPh>
    <phoneticPr fontId="3"/>
  </si>
  <si>
    <t>年</t>
    <rPh sb="0" eb="1">
      <t>ネン</t>
    </rPh>
    <phoneticPr fontId="3"/>
  </si>
  <si>
    <t>捕　手</t>
    <rPh sb="0" eb="1">
      <t>ツカ</t>
    </rPh>
    <rPh sb="2" eb="3">
      <t>テ</t>
    </rPh>
    <phoneticPr fontId="3"/>
  </si>
  <si>
    <t>一塁手</t>
    <rPh sb="0" eb="3">
      <t>イチルイシュ</t>
    </rPh>
    <phoneticPr fontId="3"/>
  </si>
  <si>
    <t>二塁手</t>
    <rPh sb="0" eb="3">
      <t>ニルイシュ</t>
    </rPh>
    <phoneticPr fontId="3"/>
  </si>
  <si>
    <t>三塁手</t>
    <rPh sb="0" eb="3">
      <t>サンルイシュ</t>
    </rPh>
    <phoneticPr fontId="3"/>
  </si>
  <si>
    <t>遊撃手</t>
    <rPh sb="0" eb="3">
      <t>ユウゲキシュ</t>
    </rPh>
    <phoneticPr fontId="3"/>
  </si>
  <si>
    <t>左翼手</t>
    <rPh sb="0" eb="2">
      <t>サヨク</t>
    </rPh>
    <rPh sb="2" eb="3">
      <t>シュ</t>
    </rPh>
    <phoneticPr fontId="3"/>
  </si>
  <si>
    <t>中堅手</t>
    <rPh sb="0" eb="2">
      <t>チュウケン</t>
    </rPh>
    <rPh sb="2" eb="3">
      <t>シュ</t>
    </rPh>
    <phoneticPr fontId="3"/>
  </si>
  <si>
    <t>右翼手</t>
    <rPh sb="0" eb="2">
      <t>ウヨク</t>
    </rPh>
    <rPh sb="2" eb="3">
      <t>シュ</t>
    </rPh>
    <phoneticPr fontId="3"/>
  </si>
  <si>
    <t>都道府県名</t>
    <rPh sb="0" eb="4">
      <t>トドウフケン</t>
    </rPh>
    <rPh sb="4" eb="5">
      <t>メイ</t>
    </rPh>
    <phoneticPr fontId="3"/>
  </si>
  <si>
    <t>学　　校　　名</t>
    <rPh sb="0" eb="1">
      <t>ガク</t>
    </rPh>
    <rPh sb="3" eb="4">
      <t>コウ</t>
    </rPh>
    <rPh sb="6" eb="7">
      <t>メイ</t>
    </rPh>
    <phoneticPr fontId="3"/>
  </si>
  <si>
    <t>ふ　り　が　な</t>
    <phoneticPr fontId="3"/>
  </si>
  <si>
    <t>所在地住所</t>
    <rPh sb="0" eb="3">
      <t>ショザイチ</t>
    </rPh>
    <rPh sb="3" eb="5">
      <t>ジュウショ</t>
    </rPh>
    <phoneticPr fontId="3"/>
  </si>
  <si>
    <t>〒</t>
    <phoneticPr fontId="3"/>
  </si>
  <si>
    <t>-</t>
    <phoneticPr fontId="3"/>
  </si>
  <si>
    <t>校　　長　　名</t>
    <rPh sb="0" eb="1">
      <t>コウ</t>
    </rPh>
    <rPh sb="3" eb="4">
      <t>ナガ</t>
    </rPh>
    <rPh sb="6" eb="7">
      <t>メイ</t>
    </rPh>
    <phoneticPr fontId="3"/>
  </si>
  <si>
    <t>電話番号</t>
    <rPh sb="0" eb="1">
      <t>デン</t>
    </rPh>
    <rPh sb="1" eb="2">
      <t>ハナシ</t>
    </rPh>
    <rPh sb="2" eb="3">
      <t>バン</t>
    </rPh>
    <rPh sb="3" eb="4">
      <t>ゴウ</t>
    </rPh>
    <phoneticPr fontId="3"/>
  </si>
  <si>
    <t>(</t>
    <phoneticPr fontId="3"/>
  </si>
  <si>
    <t>FAX番号</t>
    <rPh sb="3" eb="5">
      <t>バンゴウ</t>
    </rPh>
    <phoneticPr fontId="3"/>
  </si>
  <si>
    <t>上記のものは本校在学生徒で、標記大会に出場することを認め参加申込をいたします。</t>
    <rPh sb="0" eb="2">
      <t>ジョウキ</t>
    </rPh>
    <rPh sb="6" eb="8">
      <t>ホンコウ</t>
    </rPh>
    <rPh sb="8" eb="10">
      <t>ザイガク</t>
    </rPh>
    <rPh sb="10" eb="12">
      <t>セイト</t>
    </rPh>
    <rPh sb="14" eb="16">
      <t>ヒョウキ</t>
    </rPh>
    <rPh sb="16" eb="18">
      <t>タイカイ</t>
    </rPh>
    <rPh sb="19" eb="21">
      <t>シュツジョウ</t>
    </rPh>
    <rPh sb="26" eb="27">
      <t>ミト</t>
    </rPh>
    <rPh sb="28" eb="30">
      <t>サンカ</t>
    </rPh>
    <rPh sb="30" eb="32">
      <t>モウシコミ</t>
    </rPh>
    <phoneticPr fontId="3"/>
  </si>
  <si>
    <t>令和</t>
    <rPh sb="0" eb="2">
      <t>レイワ</t>
    </rPh>
    <phoneticPr fontId="3"/>
  </si>
  <si>
    <t>月</t>
    <rPh sb="0" eb="1">
      <t>ガツ</t>
    </rPh>
    <phoneticPr fontId="3"/>
  </si>
  <si>
    <t>日</t>
    <rPh sb="0" eb="1">
      <t>ニチ</t>
    </rPh>
    <phoneticPr fontId="3"/>
  </si>
  <si>
    <t>学　校　長</t>
    <rPh sb="0" eb="1">
      <t>ガク</t>
    </rPh>
    <rPh sb="2" eb="3">
      <t>コウ</t>
    </rPh>
    <rPh sb="4" eb="5">
      <t>チョウ</t>
    </rPh>
    <phoneticPr fontId="3"/>
  </si>
  <si>
    <t>㊞</t>
    <phoneticPr fontId="3"/>
  </si>
  <si>
    <t>年齢</t>
    <rPh sb="0" eb="2">
      <t>ネンレイ</t>
    </rPh>
    <phoneticPr fontId="2"/>
  </si>
  <si>
    <t>監　　督　　名</t>
    <rPh sb="0" eb="1">
      <t>カン</t>
    </rPh>
    <rPh sb="3" eb="4">
      <t>トク</t>
    </rPh>
    <rPh sb="6" eb="7">
      <t>メイ</t>
    </rPh>
    <phoneticPr fontId="3"/>
  </si>
  <si>
    <t>指導者番号</t>
    <rPh sb="0" eb="3">
      <t>シドウシャ</t>
    </rPh>
    <rPh sb="3" eb="5">
      <t>バンゴウ</t>
    </rPh>
    <phoneticPr fontId="2"/>
  </si>
  <si>
    <t>生年月日</t>
    <rPh sb="0" eb="2">
      <t>セイネン</t>
    </rPh>
    <rPh sb="2" eb="4">
      <t>ガッピ</t>
    </rPh>
    <phoneticPr fontId="2"/>
  </si>
  <si>
    <t>備　考</t>
    <rPh sb="0" eb="1">
      <t>ビ</t>
    </rPh>
    <rPh sb="2" eb="3">
      <t>コウ</t>
    </rPh>
    <phoneticPr fontId="2"/>
  </si>
  <si>
    <t>引率責任者名</t>
    <rPh sb="0" eb="2">
      <t>インソツ</t>
    </rPh>
    <rPh sb="2" eb="5">
      <t>セキニンシャ</t>
    </rPh>
    <rPh sb="5" eb="6">
      <t>メイ</t>
    </rPh>
    <phoneticPr fontId="3"/>
  </si>
  <si>
    <t>緊急連絡先（携帯電話）</t>
    <rPh sb="0" eb="2">
      <t>キンキュウ</t>
    </rPh>
    <rPh sb="2" eb="5">
      <t>レンラクサキ</t>
    </rPh>
    <rPh sb="6" eb="8">
      <t>ケイタイ</t>
    </rPh>
    <rPh sb="8" eb="10">
      <t>デンワ</t>
    </rPh>
    <phoneticPr fontId="2"/>
  </si>
  <si>
    <t>※1　氏名とふりがなについては、名字と名前の間隔を空けること。</t>
    <rPh sb="3" eb="5">
      <t>シメイ</t>
    </rPh>
    <rPh sb="16" eb="18">
      <t>ミョウジ</t>
    </rPh>
    <rPh sb="19" eb="21">
      <t>ナマエ</t>
    </rPh>
    <rPh sb="22" eb="24">
      <t>カンカク</t>
    </rPh>
    <rPh sb="25" eb="26">
      <t>ア</t>
    </rPh>
    <phoneticPr fontId="3"/>
  </si>
  <si>
    <t>実施要項９－(９)　大会期間中に撮影した写真を大会HPになどに利用することに同意しますか</t>
    <phoneticPr fontId="3"/>
  </si>
  <si>
    <t>コ　ー　チ　名</t>
    <rPh sb="6" eb="7">
      <t>メイ</t>
    </rPh>
    <phoneticPr fontId="3"/>
  </si>
  <si>
    <t>学年</t>
    <rPh sb="0" eb="1">
      <t>ガク</t>
    </rPh>
    <rPh sb="1" eb="2">
      <t>トシ</t>
    </rPh>
    <phoneticPr fontId="3"/>
  </si>
  <si>
    <t>)</t>
    <phoneticPr fontId="3"/>
  </si>
  <si>
    <t>出場回数</t>
    <rPh sb="0" eb="2">
      <t>シュツジョウ</t>
    </rPh>
    <rPh sb="2" eb="4">
      <t>カイスウ</t>
    </rPh>
    <phoneticPr fontId="3"/>
  </si>
  <si>
    <t>回目</t>
    <rPh sb="0" eb="1">
      <t>カイ</t>
    </rPh>
    <rPh sb="1" eb="2">
      <t>メ</t>
    </rPh>
    <phoneticPr fontId="3"/>
  </si>
  <si>
    <t>監　督</t>
    <rPh sb="0" eb="1">
      <t>カン</t>
    </rPh>
    <rPh sb="2" eb="3">
      <t>ヨシ</t>
    </rPh>
    <phoneticPr fontId="3"/>
  </si>
  <si>
    <t>引 率
責任者</t>
    <rPh sb="0" eb="1">
      <t>イン</t>
    </rPh>
    <rPh sb="2" eb="3">
      <t>リツ</t>
    </rPh>
    <rPh sb="4" eb="7">
      <t>セキニンシャ</t>
    </rPh>
    <phoneticPr fontId="3"/>
  </si>
  <si>
    <t>学校名</t>
    <rPh sb="0" eb="3">
      <t>ガッコウメイ</t>
    </rPh>
    <phoneticPr fontId="2"/>
  </si>
  <si>
    <t>都道府県</t>
    <rPh sb="0" eb="4">
      <t>トドウフケン</t>
    </rPh>
    <phoneticPr fontId="2"/>
  </si>
  <si>
    <t>コーチ</t>
    <phoneticPr fontId="2"/>
  </si>
  <si>
    <t>学校紹介</t>
    <rPh sb="0" eb="2">
      <t>ガッコウ</t>
    </rPh>
    <rPh sb="2" eb="4">
      <t>ショウカイ</t>
    </rPh>
    <phoneticPr fontId="3"/>
  </si>
  <si>
    <t>チーム紹介</t>
    <rPh sb="3" eb="5">
      <t>ショウカイ</t>
    </rPh>
    <phoneticPr fontId="3"/>
  </si>
  <si>
    <t>投　手</t>
  </si>
  <si>
    <t>捕　手</t>
  </si>
  <si>
    <t>一塁手</t>
  </si>
  <si>
    <t>二塁手</t>
  </si>
  <si>
    <t>三塁手</t>
  </si>
  <si>
    <t>遊撃手</t>
  </si>
  <si>
    <t>左翼手</t>
  </si>
  <si>
    <t>中堅手</t>
  </si>
  <si>
    <t>右翼手</t>
  </si>
  <si>
    <t>年</t>
  </si>
  <si>
    <t>提出書類点検表</t>
    <rPh sb="0" eb="2">
      <t>テイシュツ</t>
    </rPh>
    <rPh sb="2" eb="4">
      <t>ショルイ</t>
    </rPh>
    <rPh sb="4" eb="7">
      <t>テンケンヒョウ</t>
    </rPh>
    <phoneticPr fontId="3"/>
  </si>
  <si>
    <t>はじめに</t>
    <phoneticPr fontId="2"/>
  </si>
  <si>
    <t>シート名</t>
    <rPh sb="3" eb="4">
      <t>メイ</t>
    </rPh>
    <phoneticPr fontId="3"/>
  </si>
  <si>
    <t>引率責任者</t>
    <rPh sb="0" eb="1">
      <t>イン</t>
    </rPh>
    <rPh sb="1" eb="2">
      <t>リツ</t>
    </rPh>
    <rPh sb="2" eb="5">
      <t>セキニンシャ</t>
    </rPh>
    <phoneticPr fontId="3"/>
  </si>
  <si>
    <t>・</t>
  </si>
  <si>
    <t>監　督</t>
    <rPh sb="0" eb="1">
      <t>ラン</t>
    </rPh>
    <rPh sb="2" eb="3">
      <t>ヨシ</t>
    </rPh>
    <phoneticPr fontId="3"/>
  </si>
  <si>
    <t>ふりがな</t>
    <phoneticPr fontId="2"/>
  </si>
  <si>
    <t>学年</t>
    <rPh sb="0" eb="2">
      <t>ガクネン</t>
    </rPh>
    <phoneticPr fontId="2"/>
  </si>
  <si>
    <t>打席</t>
    <rPh sb="0" eb="2">
      <t>ダセキ</t>
    </rPh>
    <phoneticPr fontId="2"/>
  </si>
  <si>
    <t>年号</t>
    <rPh sb="0" eb="2">
      <t>ネンゴウ</t>
    </rPh>
    <phoneticPr fontId="2"/>
  </si>
  <si>
    <t>年</t>
    <rPh sb="0" eb="1">
      <t>ネン</t>
    </rPh>
    <phoneticPr fontId="2"/>
  </si>
  <si>
    <t>月</t>
    <rPh sb="0" eb="1">
      <t>ツキ</t>
    </rPh>
    <phoneticPr fontId="2"/>
  </si>
  <si>
    <t>日</t>
    <rPh sb="0" eb="1">
      <t>ヒ</t>
    </rPh>
    <phoneticPr fontId="2"/>
  </si>
  <si>
    <t>氏　名</t>
    <rPh sb="0" eb="1">
      <t>シ</t>
    </rPh>
    <rPh sb="2" eb="3">
      <t>ナ</t>
    </rPh>
    <phoneticPr fontId="2"/>
  </si>
  <si>
    <t>管理番号</t>
    <rPh sb="0" eb="2">
      <t>カンリ</t>
    </rPh>
    <rPh sb="2" eb="4">
      <t>バンゴウ</t>
    </rPh>
    <phoneticPr fontId="2"/>
  </si>
  <si>
    <t>役　職</t>
    <rPh sb="0" eb="1">
      <t>ヤク</t>
    </rPh>
    <rPh sb="2" eb="3">
      <t>ショク</t>
    </rPh>
    <phoneticPr fontId="2"/>
  </si>
  <si>
    <t>選手（生徒）</t>
    <rPh sb="0" eb="2">
      <t>センシュ</t>
    </rPh>
    <rPh sb="3" eb="5">
      <t>セイト</t>
    </rPh>
    <phoneticPr fontId="2"/>
  </si>
  <si>
    <t>引率者</t>
    <rPh sb="0" eb="3">
      <t>インソツシャ</t>
    </rPh>
    <phoneticPr fontId="2"/>
  </si>
  <si>
    <t>選手名簿</t>
    <rPh sb="0" eb="2">
      <t>センシュ</t>
    </rPh>
    <rPh sb="2" eb="4">
      <t>メイボ</t>
    </rPh>
    <phoneticPr fontId="2"/>
  </si>
  <si>
    <t>作成順序</t>
    <rPh sb="0" eb="2">
      <t>サクセイ</t>
    </rPh>
    <rPh sb="2" eb="4">
      <t>ジュンジョ</t>
    </rPh>
    <phoneticPr fontId="2"/>
  </si>
  <si>
    <t>作業手順（編集内容）</t>
    <rPh sb="0" eb="2">
      <t>サギョウ</t>
    </rPh>
    <rPh sb="2" eb="4">
      <t>テジュン</t>
    </rPh>
    <rPh sb="5" eb="7">
      <t>ヘンシュウ</t>
    </rPh>
    <rPh sb="7" eb="9">
      <t>ナイヨウ</t>
    </rPh>
    <phoneticPr fontId="3"/>
  </si>
  <si>
    <t>ア．都道府県名、学校名、校長名、所在地住所、緊急連絡先、指導者番号を直接入力してください。</t>
    <rPh sb="2" eb="6">
      <t>トドウフケン</t>
    </rPh>
    <rPh sb="6" eb="7">
      <t>メイ</t>
    </rPh>
    <rPh sb="8" eb="11">
      <t>ガッコウメイ</t>
    </rPh>
    <rPh sb="12" eb="15">
      <t>コウチョウメイ</t>
    </rPh>
    <rPh sb="16" eb="19">
      <t>ショザイチ</t>
    </rPh>
    <rPh sb="19" eb="21">
      <t>ジュウショ</t>
    </rPh>
    <rPh sb="22" eb="24">
      <t>キンキュウ</t>
    </rPh>
    <rPh sb="24" eb="27">
      <t>レンラクサキ</t>
    </rPh>
    <rPh sb="28" eb="31">
      <t>シドウシャ</t>
    </rPh>
    <rPh sb="31" eb="33">
      <t>バンゴウ</t>
    </rPh>
    <rPh sb="34" eb="36">
      <t>チョクセツ</t>
    </rPh>
    <rPh sb="36" eb="38">
      <t>ニュウリョク</t>
    </rPh>
    <phoneticPr fontId="2"/>
  </si>
  <si>
    <t>イ．監督、コーチの備考欄、指導者番号内の指導者種別をドロップダウンリストから選び選択してください。</t>
    <rPh sb="2" eb="4">
      <t>カントク</t>
    </rPh>
    <rPh sb="9" eb="12">
      <t>ビコウラン</t>
    </rPh>
    <rPh sb="13" eb="16">
      <t>シドウシャ</t>
    </rPh>
    <rPh sb="16" eb="18">
      <t>バンゴウ</t>
    </rPh>
    <rPh sb="18" eb="19">
      <t>ナイ</t>
    </rPh>
    <rPh sb="20" eb="23">
      <t>シドウシャ</t>
    </rPh>
    <rPh sb="23" eb="25">
      <t>シュベツ</t>
    </rPh>
    <rPh sb="38" eb="39">
      <t>エラ</t>
    </rPh>
    <rPh sb="40" eb="42">
      <t>センタク</t>
    </rPh>
    <phoneticPr fontId="2"/>
  </si>
  <si>
    <t>ウ．選手名、生年月日等はＵＮを入力すると「選手名簿」より自動反映されます。</t>
    <rPh sb="2" eb="5">
      <t>センシュメイ</t>
    </rPh>
    <rPh sb="6" eb="8">
      <t>セイネン</t>
    </rPh>
    <rPh sb="8" eb="10">
      <t>ガッピ</t>
    </rPh>
    <rPh sb="10" eb="11">
      <t>トウ</t>
    </rPh>
    <rPh sb="15" eb="17">
      <t>ニュウリョク</t>
    </rPh>
    <rPh sb="21" eb="23">
      <t>センシュ</t>
    </rPh>
    <rPh sb="23" eb="25">
      <t>メイボ</t>
    </rPh>
    <rPh sb="28" eb="30">
      <t>ジドウ</t>
    </rPh>
    <rPh sb="30" eb="32">
      <t>ハンエイ</t>
    </rPh>
    <phoneticPr fontId="2"/>
  </si>
  <si>
    <t>エ．整理番号１０以降の位置はドロップダウンリストから「内」「外」を選択してください。</t>
    <rPh sb="2" eb="4">
      <t>セイリ</t>
    </rPh>
    <rPh sb="4" eb="6">
      <t>バンゴウ</t>
    </rPh>
    <rPh sb="8" eb="10">
      <t>イコウ</t>
    </rPh>
    <rPh sb="11" eb="13">
      <t>イチ</t>
    </rPh>
    <rPh sb="27" eb="28">
      <t>ナイ</t>
    </rPh>
    <rPh sb="30" eb="31">
      <t>ガイ</t>
    </rPh>
    <rPh sb="33" eb="35">
      <t>センタク</t>
    </rPh>
    <phoneticPr fontId="2"/>
  </si>
  <si>
    <t>オ．個人情報の取り扱いについて「同意する」または「同意しない」のどちらかに〇を入力してください。（ドロップダウンリストあり）</t>
    <rPh sb="2" eb="4">
      <t>コジン</t>
    </rPh>
    <rPh sb="4" eb="6">
      <t>ジョウホウ</t>
    </rPh>
    <rPh sb="7" eb="8">
      <t>ト</t>
    </rPh>
    <rPh sb="9" eb="10">
      <t>アツカ</t>
    </rPh>
    <rPh sb="16" eb="18">
      <t>ドウイ</t>
    </rPh>
    <rPh sb="25" eb="27">
      <t>ドウイ</t>
    </rPh>
    <rPh sb="39" eb="41">
      <t>ニュウリョク</t>
    </rPh>
    <phoneticPr fontId="2"/>
  </si>
  <si>
    <t>カ．全ての項目に入力がなされているか？誤りがないか？をご確認ください。</t>
    <rPh sb="2" eb="3">
      <t>スベ</t>
    </rPh>
    <rPh sb="5" eb="7">
      <t>コウモク</t>
    </rPh>
    <rPh sb="8" eb="10">
      <t>ニュウリョク</t>
    </rPh>
    <rPh sb="19" eb="20">
      <t>アヤマ</t>
    </rPh>
    <rPh sb="28" eb="30">
      <t>カクニン</t>
    </rPh>
    <phoneticPr fontId="2"/>
  </si>
  <si>
    <t>ア．都道府県名、学校名、監督者、引率者、選手情報は「①参加申込書」から自動反映されます。</t>
    <rPh sb="2" eb="7">
      <t>トドウフケンメイ</t>
    </rPh>
    <rPh sb="8" eb="11">
      <t>ガッコウメイ</t>
    </rPh>
    <rPh sb="12" eb="14">
      <t>カントク</t>
    </rPh>
    <rPh sb="14" eb="15">
      <t>シャ</t>
    </rPh>
    <rPh sb="16" eb="19">
      <t>インソツシャ</t>
    </rPh>
    <rPh sb="20" eb="22">
      <t>センシュ</t>
    </rPh>
    <rPh sb="22" eb="24">
      <t>ジョウホウ</t>
    </rPh>
    <rPh sb="27" eb="29">
      <t>サンカ</t>
    </rPh>
    <rPh sb="29" eb="32">
      <t>モウシコミショ</t>
    </rPh>
    <rPh sb="35" eb="37">
      <t>ジドウ</t>
    </rPh>
    <rPh sb="37" eb="39">
      <t>ハンエイ</t>
    </rPh>
    <phoneticPr fontId="3"/>
  </si>
  <si>
    <t>イ．出場回数をドロップダウンリストから選択してください。（年連続、年ぶり、初出場）</t>
    <rPh sb="2" eb="4">
      <t>シュツジョウ</t>
    </rPh>
    <rPh sb="4" eb="6">
      <t>カイスウ</t>
    </rPh>
    <rPh sb="19" eb="21">
      <t>センタク</t>
    </rPh>
    <rPh sb="29" eb="30">
      <t>ネン</t>
    </rPh>
    <rPh sb="30" eb="32">
      <t>レンゾク</t>
    </rPh>
    <rPh sb="33" eb="34">
      <t>ネン</t>
    </rPh>
    <rPh sb="37" eb="40">
      <t>ハツシュツジョウ</t>
    </rPh>
    <phoneticPr fontId="2"/>
  </si>
  <si>
    <t>ウ．「学校紹介」「チーム紹介」をグレーのセル内に入力をお願いいたします。</t>
    <rPh sb="3" eb="5">
      <t>ガッコウ</t>
    </rPh>
    <rPh sb="5" eb="7">
      <t>ショウカイ</t>
    </rPh>
    <rPh sb="12" eb="14">
      <t>ショウカイ</t>
    </rPh>
    <rPh sb="22" eb="23">
      <t>ナイ</t>
    </rPh>
    <rPh sb="24" eb="26">
      <t>ニュウリョク</t>
    </rPh>
    <rPh sb="28" eb="29">
      <t>ネガ</t>
    </rPh>
    <phoneticPr fontId="2"/>
  </si>
  <si>
    <t>①参加申込書
【様式】
紙媒体（校長印押印）</t>
    <rPh sb="1" eb="3">
      <t>サンカ</t>
    </rPh>
    <rPh sb="3" eb="6">
      <t>モウシコミショ</t>
    </rPh>
    <rPh sb="9" eb="11">
      <t>ヨウシキ</t>
    </rPh>
    <rPh sb="13" eb="14">
      <t>カミ</t>
    </rPh>
    <rPh sb="14" eb="16">
      <t>バイタイ</t>
    </rPh>
    <rPh sb="17" eb="20">
      <t>コウチョウイン</t>
    </rPh>
    <rPh sb="20" eb="22">
      <t>オウイン</t>
    </rPh>
    <phoneticPr fontId="3"/>
  </si>
  <si>
    <t>②参加校紹介
【様式】
データ送信（メール）</t>
    <rPh sb="1" eb="4">
      <t>サンカコウ</t>
    </rPh>
    <rPh sb="4" eb="6">
      <t>ショウカイ</t>
    </rPh>
    <rPh sb="8" eb="10">
      <t>ヨウシキ</t>
    </rPh>
    <rPh sb="15" eb="17">
      <t>ソウシン</t>
    </rPh>
    <phoneticPr fontId="3"/>
  </si>
  <si>
    <t>【送信先】</t>
    <rPh sb="1" eb="4">
      <t>ソウシンサキ</t>
    </rPh>
    <phoneticPr fontId="2"/>
  </si>
  <si>
    <t>y-nisimura@keishin.ed.jp</t>
    <phoneticPr fontId="2"/>
  </si>
  <si>
    <t>※2　本大会参加申込書に記載された個人情報は、競技会参加に関する資格確認並びに関係資料送付等の際にのみ利用いたしますことをご承知おき下さい。</t>
    <rPh sb="3" eb="6">
      <t>ホンタイカイ</t>
    </rPh>
    <rPh sb="6" eb="8">
      <t>サンカ</t>
    </rPh>
    <rPh sb="8" eb="11">
      <t>モウシコミショ</t>
    </rPh>
    <rPh sb="12" eb="14">
      <t>キサイ</t>
    </rPh>
    <rPh sb="17" eb="19">
      <t>コジン</t>
    </rPh>
    <rPh sb="19" eb="21">
      <t>ジョウホウ</t>
    </rPh>
    <rPh sb="23" eb="26">
      <t>キョウギカイ</t>
    </rPh>
    <rPh sb="26" eb="28">
      <t>サンカ</t>
    </rPh>
    <rPh sb="29" eb="30">
      <t>カン</t>
    </rPh>
    <rPh sb="32" eb="34">
      <t>シカク</t>
    </rPh>
    <rPh sb="34" eb="36">
      <t>カクニン</t>
    </rPh>
    <rPh sb="36" eb="37">
      <t>ナラ</t>
    </rPh>
    <rPh sb="39" eb="41">
      <t>カンケイ</t>
    </rPh>
    <rPh sb="41" eb="43">
      <t>シリョウ</t>
    </rPh>
    <rPh sb="43" eb="46">
      <t>ソウフトウ</t>
    </rPh>
    <rPh sb="47" eb="48">
      <t>サイ</t>
    </rPh>
    <rPh sb="51" eb="53">
      <t>リヨウ</t>
    </rPh>
    <rPh sb="62" eb="64">
      <t>ショウチ</t>
    </rPh>
    <rPh sb="66" eb="67">
      <t>クダ</t>
    </rPh>
    <phoneticPr fontId="3"/>
  </si>
  <si>
    <t>エ．全ての項目に入力がなされているか？誤りがないか？をご確認ください。</t>
    <rPh sb="2" eb="3">
      <t>スベ</t>
    </rPh>
    <rPh sb="5" eb="7">
      <t>コウモク</t>
    </rPh>
    <rPh sb="8" eb="10">
      <t>ニュウリョク</t>
    </rPh>
    <rPh sb="19" eb="20">
      <t>アヤマ</t>
    </rPh>
    <rPh sb="28" eb="30">
      <t>カクニン</t>
    </rPh>
    <phoneticPr fontId="2"/>
  </si>
  <si>
    <t>カ．データをメールで事務局（y-nisimura@keishin.ed.jp)へ送信してください。</t>
    <phoneticPr fontId="2"/>
  </si>
  <si>
    <t>戻る（はじめに）</t>
    <rPh sb="0" eb="1">
      <t>モド</t>
    </rPh>
    <phoneticPr fontId="3"/>
  </si>
  <si>
    <t>オ．ファイル名の（〇〇高校）〇〇部に学校名を追記して保存してください。（必ず出場校側でもバックアップを取っておいてください。）</t>
    <rPh sb="6" eb="7">
      <t>メイ</t>
    </rPh>
    <rPh sb="11" eb="13">
      <t>コウコウ</t>
    </rPh>
    <rPh sb="16" eb="17">
      <t>ブ</t>
    </rPh>
    <rPh sb="18" eb="21">
      <t>ガッコウメイ</t>
    </rPh>
    <rPh sb="22" eb="24">
      <t>ツイキ</t>
    </rPh>
    <rPh sb="26" eb="28">
      <t>ホゾン</t>
    </rPh>
    <rPh sb="36" eb="37">
      <t>カナラ</t>
    </rPh>
    <rPh sb="38" eb="41">
      <t>シュツジョウコウ</t>
    </rPh>
    <rPh sb="41" eb="42">
      <t>ガワ</t>
    </rPh>
    <rPh sb="51" eb="52">
      <t>ト</t>
    </rPh>
    <phoneticPr fontId="2"/>
  </si>
  <si>
    <t>データ送信、紙媒体での提出など様式により異なります。ご確認のほどよろしくお願いいたします。</t>
    <rPh sb="3" eb="5">
      <t>ソウシン</t>
    </rPh>
    <rPh sb="6" eb="7">
      <t>カミ</t>
    </rPh>
    <rPh sb="7" eb="9">
      <t>バイタイ</t>
    </rPh>
    <rPh sb="11" eb="13">
      <t>テイシュツ</t>
    </rPh>
    <rPh sb="15" eb="17">
      <t>ヨウシキ</t>
    </rPh>
    <rPh sb="20" eb="21">
      <t>コト</t>
    </rPh>
    <rPh sb="27" eb="29">
      <t>カクニン</t>
    </rPh>
    <rPh sb="37" eb="38">
      <t>ネガ</t>
    </rPh>
    <phoneticPr fontId="3"/>
  </si>
  <si>
    <t>提出方法：印刷、署名捺印の上各会場受付にて提出すること。</t>
  </si>
  <si>
    <t>備　　考：新入生を含む全出場選手名が記載されているものを提出すること。</t>
  </si>
  <si>
    <t>②    プログラム用原稿</t>
  </si>
  <si>
    <t>提出方法：データをメールにて送信。（事務局：西村 善宏宛　ｙ-nisimura@keishin.ed.jp）</t>
  </si>
  <si>
    <t>備　　考：送信の際、プログラム用原稿データとチーム紹介写真を送信すること。</t>
  </si>
  <si>
    <t>①参加申込書</t>
    <rPh sb="1" eb="3">
      <t>サンカ</t>
    </rPh>
    <rPh sb="3" eb="6">
      <t>モウシコミショ</t>
    </rPh>
    <phoneticPr fontId="2"/>
  </si>
  <si>
    <t>②参加校紹介</t>
    <rPh sb="1" eb="4">
      <t>サンカコウ</t>
    </rPh>
    <rPh sb="4" eb="6">
      <t>ショウカイ</t>
    </rPh>
    <phoneticPr fontId="2"/>
  </si>
  <si>
    <t>【１校単独チームの場合】</t>
  </si>
  <si>
    <t>【複数校合同チームの場合】</t>
  </si>
  <si>
    <t>提 出 者：各校代表者</t>
  </si>
  <si>
    <t>備　　考：ⅰ．新入生を含む全出場選手名が記載されているものを提出すること。</t>
  </si>
  <si>
    <t>　　　　　ⅱ．各校ごとに作成し、提出すること。</t>
  </si>
  <si>
    <t>提 出 者：申込責任者（代表者１名）</t>
  </si>
  <si>
    <t>備　　考：ⅰ．送信の際、プログラム用原稿データとチーム紹介写真を送信すること。</t>
  </si>
  <si>
    <t>　　　　　ⅱ．申込責任者が代表してデータ送信すること。</t>
  </si>
  <si>
    <t>　　　　　ⅲ．チーム紹介写真は１枚が望ましいが困難な場合は各校１枚ずつでも可とする。</t>
  </si>
  <si>
    <t>①参加申込書</t>
    <phoneticPr fontId="2"/>
  </si>
  <si>
    <t>データ
作成</t>
    <rPh sb="4" eb="6">
      <t>サクセイ</t>
    </rPh>
    <phoneticPr fontId="2"/>
  </si>
  <si>
    <t>送　信</t>
    <rPh sb="0" eb="1">
      <t>ソウ</t>
    </rPh>
    <rPh sb="2" eb="3">
      <t>シン</t>
    </rPh>
    <phoneticPr fontId="2"/>
  </si>
  <si>
    <t>印　刷</t>
    <rPh sb="0" eb="1">
      <t>イン</t>
    </rPh>
    <rPh sb="2" eb="3">
      <t>サツ</t>
    </rPh>
    <phoneticPr fontId="2"/>
  </si>
  <si>
    <t>未</t>
  </si>
  <si>
    <t>提出書類点検表</t>
    <rPh sb="0" eb="2">
      <t>テイシュツ</t>
    </rPh>
    <rPh sb="2" eb="4">
      <t>ショルイ</t>
    </rPh>
    <rPh sb="4" eb="7">
      <t>テンケンヒョウ</t>
    </rPh>
    <phoneticPr fontId="2"/>
  </si>
  <si>
    <t>不明な点があれば　0776-23-3489 事務局（西村善宏）または大会グループLINEまでご連絡ください。</t>
    <rPh sb="0" eb="2">
      <t>フメイ</t>
    </rPh>
    <rPh sb="3" eb="4">
      <t>テン</t>
    </rPh>
    <rPh sb="22" eb="25">
      <t>ジムキョク</t>
    </rPh>
    <rPh sb="26" eb="30">
      <t>ニシムラヨシヒロ</t>
    </rPh>
    <rPh sb="34" eb="36">
      <t>タイカイ</t>
    </rPh>
    <rPh sb="47" eb="49">
      <t>レンラク</t>
    </rPh>
    <phoneticPr fontId="3"/>
  </si>
  <si>
    <t>Ｈ</t>
  </si>
  <si>
    <t>第12回全国私学男子ソフトボール大会
参　加　申　込　書</t>
    <rPh sb="0" eb="1">
      <t>ダイ</t>
    </rPh>
    <rPh sb="3" eb="4">
      <t>カイ</t>
    </rPh>
    <rPh sb="4" eb="6">
      <t>ゼンコク</t>
    </rPh>
    <rPh sb="6" eb="8">
      <t>シガク</t>
    </rPh>
    <rPh sb="8" eb="10">
      <t>ダンシ</t>
    </rPh>
    <rPh sb="16" eb="18">
      <t>タイカイ</t>
    </rPh>
    <rPh sb="19" eb="20">
      <t>サン</t>
    </rPh>
    <rPh sb="21" eb="22">
      <t>カ</t>
    </rPh>
    <rPh sb="23" eb="24">
      <t>サル</t>
    </rPh>
    <rPh sb="25" eb="26">
      <t>コミ</t>
    </rPh>
    <rPh sb="27" eb="28">
      <t>ショ</t>
    </rPh>
    <phoneticPr fontId="3"/>
  </si>
  <si>
    <t>第12回全国高等学校男子ソフトボール大会出場選手入力テーブル</t>
    <rPh sb="0" eb="1">
      <t>ダイ</t>
    </rPh>
    <rPh sb="3" eb="4">
      <t>カイ</t>
    </rPh>
    <rPh sb="4" eb="12">
      <t>ゼンコクコウトウガッコウダンシ</t>
    </rPh>
    <rPh sb="18" eb="20">
      <t>タイカイ</t>
    </rPh>
    <rPh sb="20" eb="22">
      <t>シュツジョウ</t>
    </rPh>
    <rPh sb="22" eb="24">
      <t>センシュ</t>
    </rPh>
    <rPh sb="24" eb="26">
      <t>ニュウリョク</t>
    </rPh>
    <phoneticPr fontId="2"/>
  </si>
  <si>
    <t>第１２回全国私学男子ソフトボール大会</t>
    <rPh sb="0" eb="1">
      <t>ダイ</t>
    </rPh>
    <rPh sb="3" eb="4">
      <t>カイ</t>
    </rPh>
    <rPh sb="4" eb="6">
      <t>ゼンコク</t>
    </rPh>
    <rPh sb="6" eb="8">
      <t>シガク</t>
    </rPh>
    <rPh sb="8" eb="10">
      <t>ダンシ</t>
    </rPh>
    <rPh sb="16" eb="18">
      <t>タイカイ</t>
    </rPh>
    <phoneticPr fontId="2"/>
  </si>
  <si>
    <t>提出期限：令和7年５月３日（土）</t>
    <rPh sb="14" eb="15">
      <t>ド</t>
    </rPh>
    <phoneticPr fontId="2"/>
  </si>
  <si>
    <t>提出期限：在校生（新２・３年生）メンバー申込分　令和7年３月３１日（月）</t>
    <rPh sb="34" eb="35">
      <t>ゲツ</t>
    </rPh>
    <phoneticPr fontId="2"/>
  </si>
  <si>
    <t>新入生（１年生）メンバー追加分　　　　令和7年４月１４日（月）</t>
    <rPh sb="29" eb="30">
      <t>ゲツ</t>
    </rPh>
    <phoneticPr fontId="2"/>
  </si>
  <si>
    <t>　</t>
  </si>
  <si>
    <t>1ページ</t>
    <phoneticPr fontId="2"/>
  </si>
  <si>
    <t>学校名</t>
    <rPh sb="0" eb="3">
      <t>ガッコウメイ</t>
    </rPh>
    <phoneticPr fontId="3"/>
  </si>
  <si>
    <t>2ページ</t>
    <phoneticPr fontId="2"/>
  </si>
  <si>
    <t>.</t>
    <phoneticPr fontId="2"/>
  </si>
  <si>
    <t>当該校の教職員</t>
  </si>
  <si>
    <t>外部指導者</t>
  </si>
  <si>
    <t>年連続</t>
  </si>
  <si>
    <t>入力を完了し、次（参加申込書）へ進む。</t>
    <rPh sb="0" eb="2">
      <t>ニュウリョク</t>
    </rPh>
    <rPh sb="3" eb="5">
      <t>カンリョウ</t>
    </rPh>
    <rPh sb="7" eb="8">
      <t>ツギ</t>
    </rPh>
    <rPh sb="9" eb="11">
      <t>サンカ</t>
    </rPh>
    <rPh sb="11" eb="14">
      <t>モウシコミショ</t>
    </rPh>
    <rPh sb="16" eb="17">
      <t>スス</t>
    </rPh>
    <phoneticPr fontId="2"/>
  </si>
  <si>
    <t>※年齢は令和７年5月3日現在のものを記入</t>
    <phoneticPr fontId="2"/>
  </si>
  <si>
    <t>次へ（参加校紹介）へ</t>
    <rPh sb="0" eb="1">
      <t>ツギ</t>
    </rPh>
    <rPh sb="3" eb="5">
      <t>サンカ</t>
    </rPh>
    <rPh sb="5" eb="6">
      <t>コウ</t>
    </rPh>
    <rPh sb="6" eb="8">
      <t>ショウカイ</t>
    </rPh>
    <phoneticPr fontId="3"/>
  </si>
  <si>
    <t>黄色部分への入力をお願いいたします。</t>
    <rPh sb="0" eb="2">
      <t>キイロ</t>
    </rPh>
    <rPh sb="2" eb="4">
      <t>ブブン</t>
    </rPh>
    <rPh sb="6" eb="8">
      <t>ニュウリョク</t>
    </rPh>
    <rPh sb="10" eb="11">
      <t>ネガ</t>
    </rPh>
    <phoneticPr fontId="3"/>
  </si>
  <si>
    <t>【注意】登録メンバーが３０名以下の場合も２枚目の出力・押印をお願いいたします。</t>
    <rPh sb="1" eb="3">
      <t>チュウイ</t>
    </rPh>
    <rPh sb="4" eb="6">
      <t>トウロク</t>
    </rPh>
    <rPh sb="13" eb="14">
      <t>メイ</t>
    </rPh>
    <rPh sb="14" eb="16">
      <t>イカ</t>
    </rPh>
    <rPh sb="17" eb="19">
      <t>バアイ</t>
    </rPh>
    <rPh sb="21" eb="23">
      <t>マイメ</t>
    </rPh>
    <rPh sb="24" eb="26">
      <t>シュツリョク</t>
    </rPh>
    <rPh sb="27" eb="29">
      <t>オウイン</t>
    </rPh>
    <rPh sb="31" eb="32">
      <t>ネガ</t>
    </rPh>
    <phoneticPr fontId="3"/>
  </si>
  <si>
    <t>　例（啓新高校場合）：ファイル名　第12回参加申込書（〇〇高校）　→　第12回参加申込書（啓新高校）</t>
    <rPh sb="1" eb="2">
      <t>レイ</t>
    </rPh>
    <rPh sb="3" eb="5">
      <t>ケイシン</t>
    </rPh>
    <rPh sb="5" eb="7">
      <t>コウコウ</t>
    </rPh>
    <rPh sb="7" eb="9">
      <t>バアイ</t>
    </rPh>
    <rPh sb="15" eb="16">
      <t>メイ</t>
    </rPh>
    <rPh sb="17" eb="18">
      <t>ダイ</t>
    </rPh>
    <rPh sb="20" eb="21">
      <t>カイ</t>
    </rPh>
    <rPh sb="21" eb="23">
      <t>サンカ</t>
    </rPh>
    <rPh sb="23" eb="26">
      <t>モウシコミショ</t>
    </rPh>
    <rPh sb="29" eb="31">
      <t>コウコウ</t>
    </rPh>
    <rPh sb="35" eb="36">
      <t>ダイ</t>
    </rPh>
    <rPh sb="38" eb="39">
      <t>カイ</t>
    </rPh>
    <rPh sb="39" eb="44">
      <t>サンカモウシコミショ</t>
    </rPh>
    <rPh sb="45" eb="47">
      <t>ケイシン</t>
    </rPh>
    <rPh sb="47" eb="49">
      <t>コウコウ</t>
    </rPh>
    <phoneticPr fontId="2"/>
  </si>
  <si>
    <r>
      <t>必要事項を入力してください。各校でお持ちの名簿データ等からコピー＆ペースト可（</t>
    </r>
    <r>
      <rPr>
        <b/>
        <sz val="11"/>
        <color rgb="FFFF0000"/>
        <rFont val="BIZ UDPゴシック"/>
        <family val="3"/>
        <charset val="128"/>
      </rPr>
      <t>年齢は令和7年5月3日現在のものを記入</t>
    </r>
    <r>
      <rPr>
        <sz val="11"/>
        <color theme="1"/>
        <rFont val="游ゴシック"/>
        <family val="2"/>
        <charset val="128"/>
        <scheme val="minor"/>
      </rPr>
      <t>）</t>
    </r>
    <rPh sb="0" eb="2">
      <t>ヒツヨウ</t>
    </rPh>
    <rPh sb="2" eb="4">
      <t>ジコウ</t>
    </rPh>
    <rPh sb="5" eb="7">
      <t>ニュウリョク</t>
    </rPh>
    <rPh sb="14" eb="16">
      <t>カクコウ</t>
    </rPh>
    <rPh sb="18" eb="19">
      <t>モ</t>
    </rPh>
    <rPh sb="21" eb="23">
      <t>メイボ</t>
    </rPh>
    <rPh sb="26" eb="27">
      <t>トウ</t>
    </rPh>
    <rPh sb="37" eb="3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</si>
</sst>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游ゴシック"/>
      <family val="2"/>
      <charset val="128"/>
      <scheme val="minor"/>
    </font>
    <font>
      <u/>
      <sz val="11"/>
      <color theme="10"/>
      <name val="MS PGothic"/>
      <family val="3"/>
      <charset val="128"/>
    </font>
    <font>
      <sz val="6"/>
      <name val="游ゴシック"/>
      <family val="2"/>
      <charset val="128"/>
      <scheme val="minor"/>
    </font>
    <font>
      <sz val="6"/>
      <name val="ＭＳ Ｐゴシック"/>
      <family val="3"/>
      <charset val="128"/>
    </font>
    <font>
      <sz val="11"/>
      <color rgb="FF000000"/>
      <name val="MS PGothic"/>
      <family val="3"/>
      <charset val="128"/>
    </font>
    <font>
      <sz val="11"/>
      <color theme="1"/>
      <name val="MS PMincho"/>
      <family val="1"/>
      <charset val="128"/>
    </font>
    <font>
      <sz val="10"/>
      <name val="ＭＳ 明朝"/>
      <family val="1"/>
      <charset val="128"/>
    </font>
    <font>
      <sz val="11"/>
      <name val="ＭＳ 明朝"/>
      <family val="1"/>
      <charset val="128"/>
    </font>
    <font>
      <sz val="9"/>
      <name val="ＭＳ 明朝"/>
      <family val="1"/>
      <charset val="128"/>
    </font>
    <font>
      <sz val="14"/>
      <name val="ＭＳ 明朝"/>
      <family val="1"/>
      <charset val="128"/>
    </font>
    <font>
      <b/>
      <sz val="18"/>
      <name val="ＭＳ 明朝"/>
      <family val="1"/>
      <charset val="128"/>
    </font>
    <font>
      <sz val="11"/>
      <name val="ＭＳ Ｐ明朝"/>
      <family val="1"/>
      <charset val="128"/>
    </font>
    <font>
      <b/>
      <sz val="20"/>
      <name val="ＭＳ 明朝"/>
      <family val="1"/>
      <charset val="128"/>
    </font>
    <font>
      <sz val="11"/>
      <name val="ＭＳ Ｐゴシック"/>
      <family val="3"/>
      <charset val="128"/>
    </font>
    <font>
      <sz val="12"/>
      <name val="ＭＳ 明朝"/>
      <family val="1"/>
      <charset val="128"/>
    </font>
    <font>
      <b/>
      <sz val="18"/>
      <name val="ＭＳ Ｐゴシック"/>
      <family val="3"/>
      <charset val="128"/>
    </font>
    <font>
      <b/>
      <sz val="20"/>
      <name val="ＭＳ Ｐゴシック"/>
      <family val="3"/>
      <charset val="128"/>
    </font>
    <font>
      <sz val="8"/>
      <name val="ＭＳ 明朝"/>
      <family val="1"/>
      <charset val="128"/>
    </font>
    <font>
      <b/>
      <sz val="11"/>
      <name val="ＭＳ 明朝"/>
      <family val="1"/>
      <charset val="128"/>
    </font>
    <font>
      <b/>
      <sz val="14"/>
      <name val="ＭＳ 明朝"/>
      <family val="1"/>
      <charset val="128"/>
    </font>
    <font>
      <sz val="12"/>
      <name val="ＭＳ Ｐ明朝"/>
      <family val="1"/>
      <charset val="128"/>
    </font>
    <font>
      <b/>
      <sz val="14"/>
      <name val="ＭＳ Ｐ明朝"/>
      <family val="1"/>
      <charset val="128"/>
    </font>
    <font>
      <sz val="14"/>
      <name val="ＭＳ Ｐ明朝"/>
      <family val="1"/>
      <charset val="128"/>
    </font>
    <font>
      <sz val="18"/>
      <name val="ＭＳ Ｐ明朝"/>
      <family val="1"/>
      <charset val="128"/>
    </font>
    <font>
      <sz val="10"/>
      <name val="ＭＳ Ｐ明朝"/>
      <family val="1"/>
      <charset val="128"/>
    </font>
    <font>
      <sz val="12"/>
      <color indexed="8"/>
      <name val="ＭＳ Ｐ明朝"/>
      <family val="1"/>
      <charset val="128"/>
    </font>
    <font>
      <sz val="10"/>
      <color indexed="8"/>
      <name val="ＭＳ Ｐ明朝"/>
      <family val="1"/>
      <charset val="128"/>
    </font>
    <font>
      <sz val="14"/>
      <color indexed="8"/>
      <name val="ＭＳ Ｐ明朝"/>
      <family val="1"/>
      <charset val="128"/>
    </font>
    <font>
      <b/>
      <sz val="20"/>
      <name val="ＭＳ Ｐ明朝"/>
      <family val="1"/>
      <charset val="128"/>
    </font>
    <font>
      <b/>
      <sz val="26"/>
      <name val="ＭＳ Ｐ明朝"/>
      <family val="1"/>
      <charset val="128"/>
    </font>
    <font>
      <b/>
      <sz val="16"/>
      <name val="ＭＳ Ｐ明朝"/>
      <family val="1"/>
      <charset val="128"/>
    </font>
    <font>
      <sz val="16"/>
      <name val="ＭＳ Ｐ明朝"/>
      <family val="1"/>
      <charset val="128"/>
    </font>
    <font>
      <sz val="9"/>
      <color indexed="8"/>
      <name val="ＭＳ Ｐ明朝"/>
      <family val="1"/>
      <charset val="128"/>
    </font>
    <font>
      <sz val="16"/>
      <color indexed="8"/>
      <name val="ＭＳ Ｐ明朝"/>
      <family val="1"/>
      <charset val="128"/>
    </font>
    <font>
      <sz val="13"/>
      <name val="ＭＳ Ｐ明朝"/>
      <family val="1"/>
      <charset val="128"/>
    </font>
    <font>
      <sz val="13"/>
      <color indexed="8"/>
      <name val="ＭＳ Ｐ明朝"/>
      <family val="1"/>
      <charset val="128"/>
    </font>
    <font>
      <b/>
      <sz val="10"/>
      <name val="ＭＳ Ｐ明朝"/>
      <family val="1"/>
      <charset val="128"/>
    </font>
    <font>
      <sz val="18"/>
      <color theme="1"/>
      <name val="游ゴシック"/>
      <family val="2"/>
      <charset val="128"/>
      <scheme val="minor"/>
    </font>
    <font>
      <sz val="18"/>
      <color theme="1"/>
      <name val="游ゴシック"/>
      <family val="3"/>
      <charset val="128"/>
      <scheme val="minor"/>
    </font>
    <font>
      <u/>
      <sz val="11"/>
      <color theme="10"/>
      <name val="游ゴシック"/>
      <family val="2"/>
      <charset val="128"/>
      <scheme val="minor"/>
    </font>
    <font>
      <sz val="18"/>
      <name val="ＤＦ行書体"/>
      <family val="4"/>
      <charset val="128"/>
    </font>
    <font>
      <u/>
      <sz val="18"/>
      <color theme="10"/>
      <name val="游ゴシック"/>
      <family val="3"/>
      <charset val="128"/>
      <scheme val="minor"/>
    </font>
    <font>
      <u/>
      <sz val="16"/>
      <color theme="10"/>
      <name val="游ゴシック"/>
      <family val="2"/>
      <charset val="128"/>
      <scheme val="minor"/>
    </font>
    <font>
      <sz val="10.5"/>
      <color theme="1"/>
      <name val="ＭＳ 明朝"/>
      <family val="1"/>
      <charset val="128"/>
    </font>
    <font>
      <b/>
      <sz val="11"/>
      <color rgb="FFFF0000"/>
      <name val="BIZ UDPゴシック"/>
      <family val="3"/>
      <charset val="128"/>
    </font>
    <font>
      <b/>
      <sz val="16"/>
      <color rgb="FFFF0000"/>
      <name val="BIZ UDPゴシック"/>
      <family val="3"/>
      <charset val="128"/>
    </font>
    <font>
      <u/>
      <sz val="18"/>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style="medium">
        <color indexed="64"/>
      </top>
      <bottom/>
      <diagonal style="thin">
        <color indexed="64"/>
      </diagonal>
    </border>
    <border>
      <left style="medium">
        <color indexed="64"/>
      </left>
      <right/>
      <top/>
      <bottom style="thin">
        <color indexed="64"/>
      </bottom>
      <diagonal/>
    </border>
    <border>
      <left style="thin">
        <color indexed="64"/>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bottom/>
      <diagonal/>
    </border>
    <border>
      <left style="dotted">
        <color indexed="64"/>
      </left>
      <right/>
      <top/>
      <bottom/>
      <diagonal/>
    </border>
    <border>
      <left/>
      <right style="thin">
        <color indexed="64"/>
      </right>
      <top/>
      <bottom/>
      <diagonal/>
    </border>
    <border diagonalUp="1">
      <left/>
      <right style="medium">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right style="medium">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s>
  <cellStyleXfs count="6">
    <xf numFmtId="0" fontId="0" fillId="0" borderId="0">
      <alignment vertical="center"/>
    </xf>
    <xf numFmtId="0" fontId="1" fillId="0" borderId="0" applyNumberFormat="0" applyFill="0" applyBorder="0" applyAlignment="0" applyProtection="0"/>
    <xf numFmtId="0" fontId="4" fillId="0" borderId="0"/>
    <xf numFmtId="0" fontId="13" fillId="0" borderId="0"/>
    <xf numFmtId="0" fontId="20" fillId="0" borderId="0"/>
    <xf numFmtId="0" fontId="39" fillId="0" borderId="0" applyNumberFormat="0" applyFill="0" applyBorder="0" applyAlignment="0" applyProtection="0">
      <alignment vertical="center"/>
    </xf>
  </cellStyleXfs>
  <cellXfs count="510">
    <xf numFmtId="0" fontId="0" fillId="0" borderId="0" xfId="0">
      <alignment vertical="center"/>
    </xf>
    <xf numFmtId="49" fontId="14" fillId="0" borderId="0" xfId="3" applyNumberFormat="1" applyFont="1" applyAlignment="1">
      <alignment vertical="center"/>
    </xf>
    <xf numFmtId="49" fontId="7" fillId="0" borderId="0" xfId="3" applyNumberFormat="1" applyFont="1" applyAlignment="1">
      <alignment vertical="center"/>
    </xf>
    <xf numFmtId="49" fontId="17" fillId="0" borderId="0" xfId="3" applyNumberFormat="1" applyFont="1" applyAlignment="1">
      <alignment vertical="center"/>
    </xf>
    <xf numFmtId="49" fontId="6" fillId="0" borderId="0" xfId="3" applyNumberFormat="1" applyFont="1" applyAlignment="1">
      <alignment vertical="center"/>
    </xf>
    <xf numFmtId="49" fontId="13" fillId="0" borderId="0" xfId="3" applyNumberFormat="1" applyAlignment="1">
      <alignment vertical="center"/>
    </xf>
    <xf numFmtId="49" fontId="13" fillId="0" borderId="0" xfId="3" applyNumberFormat="1" applyAlignment="1" applyProtection="1">
      <alignment vertical="center"/>
      <protection locked="0"/>
    </xf>
    <xf numFmtId="0" fontId="13" fillId="0" borderId="0" xfId="3" applyProtection="1">
      <protection locked="0"/>
    </xf>
    <xf numFmtId="0" fontId="13" fillId="0" borderId="0" xfId="3"/>
    <xf numFmtId="49" fontId="11" fillId="0" borderId="0" xfId="3" applyNumberFormat="1" applyFont="1" applyAlignment="1">
      <alignment vertical="center"/>
    </xf>
    <xf numFmtId="49" fontId="20" fillId="0" borderId="0" xfId="3" applyNumberFormat="1" applyFont="1" applyAlignment="1">
      <alignment vertical="center"/>
    </xf>
    <xf numFmtId="49" fontId="28" fillId="0" borderId="0" xfId="3" applyNumberFormat="1" applyFont="1" applyAlignment="1">
      <alignment vertical="center"/>
    </xf>
    <xf numFmtId="0" fontId="29" fillId="0" borderId="0" xfId="3" applyFont="1" applyAlignment="1">
      <alignment vertical="center" shrinkToFit="1"/>
    </xf>
    <xf numFmtId="0" fontId="11" fillId="0" borderId="0" xfId="3" applyFont="1" applyAlignment="1">
      <alignment vertical="center"/>
    </xf>
    <xf numFmtId="49" fontId="30" fillId="0" borderId="0" xfId="3" applyNumberFormat="1" applyFont="1" applyAlignment="1">
      <alignment vertical="center"/>
    </xf>
    <xf numFmtId="49" fontId="31" fillId="0" borderId="0" xfId="3" applyNumberFormat="1" applyFont="1" applyAlignment="1">
      <alignment vertical="center"/>
    </xf>
    <xf numFmtId="49" fontId="30" fillId="0" borderId="0" xfId="3" applyNumberFormat="1" applyFont="1" applyAlignment="1">
      <alignment vertical="center" shrinkToFit="1"/>
    </xf>
    <xf numFmtId="0" fontId="31" fillId="0" borderId="0" xfId="3" applyFont="1" applyAlignment="1">
      <alignment vertical="center"/>
    </xf>
    <xf numFmtId="0" fontId="20" fillId="0" borderId="0" xfId="3" applyFont="1" applyAlignment="1">
      <alignment horizontal="right" vertical="top"/>
    </xf>
    <xf numFmtId="0" fontId="20" fillId="0" borderId="0" xfId="3" applyFont="1" applyAlignment="1">
      <alignment horizontal="left" vertical="top"/>
    </xf>
    <xf numFmtId="0" fontId="20" fillId="0" borderId="0" xfId="3" applyFont="1" applyAlignment="1">
      <alignment vertical="top"/>
    </xf>
    <xf numFmtId="49" fontId="21" fillId="0" borderId="0" xfId="3" applyNumberFormat="1" applyFont="1" applyAlignment="1">
      <alignment vertical="center"/>
    </xf>
    <xf numFmtId="49" fontId="22" fillId="0" borderId="0" xfId="3" applyNumberFormat="1" applyFont="1" applyAlignment="1">
      <alignment vertical="center"/>
    </xf>
    <xf numFmtId="0" fontId="0" fillId="0" borderId="50" xfId="0" applyBorder="1">
      <alignment vertical="center"/>
    </xf>
    <xf numFmtId="0" fontId="0" fillId="0" borderId="50" xfId="0" applyBorder="1" applyAlignment="1">
      <alignment horizontal="center" vertical="center"/>
    </xf>
    <xf numFmtId="0" fontId="0" fillId="0" borderId="3" xfId="0" applyBorder="1">
      <alignment vertical="center"/>
    </xf>
    <xf numFmtId="0" fontId="0" fillId="0" borderId="3" xfId="0" applyBorder="1" applyAlignment="1">
      <alignment vertical="center" wrapText="1"/>
    </xf>
    <xf numFmtId="0" fontId="0" fillId="0" borderId="3" xfId="0" applyBorder="1" applyAlignment="1">
      <alignment horizontal="center" vertical="center"/>
    </xf>
    <xf numFmtId="0" fontId="0" fillId="0" borderId="3" xfId="0" applyBorder="1" applyAlignment="1">
      <alignment horizontal="left" vertical="center"/>
    </xf>
    <xf numFmtId="0" fontId="0" fillId="0" borderId="47" xfId="0" applyBorder="1" applyAlignment="1">
      <alignment vertical="top"/>
    </xf>
    <xf numFmtId="0" fontId="39" fillId="0" borderId="48" xfId="5" applyBorder="1" applyAlignment="1">
      <alignment vertical="top"/>
    </xf>
    <xf numFmtId="0" fontId="8" fillId="0" borderId="0" xfId="3" applyFont="1" applyAlignment="1">
      <alignment vertical="center" wrapText="1" shrinkToFit="1"/>
    </xf>
    <xf numFmtId="0" fontId="0" fillId="0" borderId="46" xfId="0" applyBorder="1" applyAlignment="1">
      <alignment horizontal="center" vertical="center"/>
    </xf>
    <xf numFmtId="0" fontId="0" fillId="0" borderId="48" xfId="0" applyBorder="1" applyAlignment="1">
      <alignment horizontal="center" vertical="center"/>
    </xf>
    <xf numFmtId="0" fontId="39" fillId="0" borderId="50" xfId="5" applyBorder="1" applyAlignment="1">
      <alignment horizontal="left" vertical="center"/>
    </xf>
    <xf numFmtId="0" fontId="0" fillId="0" borderId="5" xfId="0" applyBorder="1" applyAlignment="1">
      <alignment vertical="center" wrapText="1"/>
    </xf>
    <xf numFmtId="0" fontId="39" fillId="0" borderId="47" xfId="5" applyBorder="1" applyAlignment="1">
      <alignment vertical="top"/>
    </xf>
    <xf numFmtId="0" fontId="0" fillId="0" borderId="48" xfId="0" applyBorder="1" applyAlignment="1">
      <alignment vertical="center" wrapText="1"/>
    </xf>
    <xf numFmtId="0" fontId="0" fillId="0" borderId="46" xfId="0" applyBorder="1">
      <alignment vertical="center"/>
    </xf>
    <xf numFmtId="0" fontId="0" fillId="0" borderId="92" xfId="0" applyBorder="1" applyAlignment="1">
      <alignment horizontal="center" vertical="center"/>
    </xf>
    <xf numFmtId="0" fontId="0" fillId="0" borderId="92" xfId="0" applyBorder="1">
      <alignment vertical="center"/>
    </xf>
    <xf numFmtId="0" fontId="0" fillId="0" borderId="48" xfId="0" applyBorder="1">
      <alignment vertical="center"/>
    </xf>
    <xf numFmtId="0" fontId="0" fillId="0" borderId="93" xfId="0" applyBorder="1">
      <alignment vertical="center"/>
    </xf>
    <xf numFmtId="0" fontId="0" fillId="0" borderId="93" xfId="0" applyBorder="1" applyAlignment="1">
      <alignment horizontal="center" vertical="center"/>
    </xf>
    <xf numFmtId="0" fontId="0" fillId="0" borderId="55" xfId="0" applyBorder="1">
      <alignment vertical="center"/>
    </xf>
    <xf numFmtId="0" fontId="43" fillId="0" borderId="0" xfId="0" applyFont="1">
      <alignment vertical="center"/>
    </xf>
    <xf numFmtId="0" fontId="0" fillId="0" borderId="38" xfId="0" applyBorder="1">
      <alignment vertical="center"/>
    </xf>
    <xf numFmtId="0" fontId="0" fillId="0" borderId="4" xfId="0" applyBorder="1">
      <alignment vertical="center"/>
    </xf>
    <xf numFmtId="0" fontId="0" fillId="0" borderId="5" xfId="0" applyBorder="1">
      <alignment vertical="center"/>
    </xf>
    <xf numFmtId="0" fontId="0" fillId="0" borderId="32" xfId="0" applyBorder="1">
      <alignment vertical="center"/>
    </xf>
    <xf numFmtId="0" fontId="0" fillId="0" borderId="34" xfId="0" applyBorder="1">
      <alignment vertical="center"/>
    </xf>
    <xf numFmtId="0" fontId="0" fillId="0" borderId="29" xfId="0" applyBorder="1">
      <alignment vertical="center"/>
    </xf>
    <xf numFmtId="0" fontId="0" fillId="0" borderId="6" xfId="0" applyBorder="1">
      <alignment vertical="center"/>
    </xf>
    <xf numFmtId="0" fontId="0" fillId="0" borderId="7" xfId="0" applyBorder="1">
      <alignment vertical="center"/>
    </xf>
    <xf numFmtId="0" fontId="41" fillId="0" borderId="0" xfId="5" applyFont="1" applyFill="1" applyAlignment="1">
      <alignment vertical="center"/>
    </xf>
    <xf numFmtId="0" fontId="7" fillId="0" borderId="0" xfId="3" applyFont="1" applyAlignment="1">
      <alignment vertical="center"/>
    </xf>
    <xf numFmtId="0" fontId="16" fillId="0" borderId="0" xfId="3" applyFont="1" applyAlignment="1">
      <alignment vertical="center"/>
    </xf>
    <xf numFmtId="0" fontId="17" fillId="0" borderId="0" xfId="3" applyFont="1" applyAlignment="1">
      <alignment vertical="center" shrinkToFit="1"/>
    </xf>
    <xf numFmtId="0" fontId="7" fillId="0" borderId="0" xfId="3" applyFont="1" applyAlignment="1">
      <alignment horizontal="center" vertical="center"/>
    </xf>
    <xf numFmtId="0" fontId="7" fillId="0" borderId="0" xfId="3" applyFont="1" applyAlignment="1">
      <alignment horizontal="center" vertical="center" shrinkToFit="1"/>
    </xf>
    <xf numFmtId="0" fontId="13" fillId="0" borderId="5" xfId="3" applyBorder="1"/>
    <xf numFmtId="0" fontId="10" fillId="0" borderId="0" xfId="3" applyFont="1" applyAlignment="1">
      <alignment horizontal="center" vertical="center" shrinkToFit="1"/>
    </xf>
    <xf numFmtId="0" fontId="6" fillId="0" borderId="0" xfId="3" applyFont="1" applyAlignment="1">
      <alignment horizontal="center" vertical="center" shrinkToFit="1"/>
    </xf>
    <xf numFmtId="0" fontId="9" fillId="0" borderId="0" xfId="3" applyFont="1" applyAlignment="1" applyProtection="1">
      <alignment horizontal="center" vertical="center" shrinkToFit="1"/>
      <protection locked="0"/>
    </xf>
    <xf numFmtId="0" fontId="9" fillId="0" borderId="0" xfId="3" applyFont="1" applyAlignment="1">
      <alignment horizontal="center" vertical="center"/>
    </xf>
    <xf numFmtId="0" fontId="11" fillId="0" borderId="0" xfId="3" applyFont="1"/>
    <xf numFmtId="0" fontId="6" fillId="0" borderId="0" xfId="3" applyFont="1" applyAlignment="1">
      <alignment vertical="center"/>
    </xf>
    <xf numFmtId="0" fontId="6" fillId="0" borderId="0" xfId="3" applyFont="1" applyAlignment="1">
      <alignment horizontal="center" vertical="center"/>
    </xf>
    <xf numFmtId="0" fontId="40" fillId="0" borderId="0" xfId="3" applyFont="1" applyAlignment="1">
      <alignment horizontal="right" vertical="center" indent="2"/>
    </xf>
    <xf numFmtId="0" fontId="13" fillId="0" borderId="34" xfId="3" applyBorder="1"/>
    <xf numFmtId="0" fontId="11" fillId="0" borderId="7" xfId="3" applyFont="1" applyBorder="1"/>
    <xf numFmtId="0" fontId="11" fillId="0" borderId="9" xfId="3" applyFont="1" applyBorder="1"/>
    <xf numFmtId="0" fontId="11" fillId="0" borderId="34" xfId="3" applyFont="1" applyBorder="1"/>
    <xf numFmtId="0" fontId="11" fillId="0" borderId="17" xfId="3" applyFont="1" applyBorder="1"/>
    <xf numFmtId="0" fontId="8" fillId="0" borderId="0" xfId="3" applyFont="1" applyAlignment="1">
      <alignment vertical="center" shrinkToFit="1"/>
    </xf>
    <xf numFmtId="0" fontId="8" fillId="0" borderId="0" xfId="3" applyFont="1" applyAlignment="1">
      <alignment horizontal="left" vertical="center" wrapText="1" shrinkToFit="1"/>
    </xf>
    <xf numFmtId="0" fontId="6" fillId="0" borderId="11" xfId="3" applyFont="1" applyBorder="1" applyAlignment="1">
      <alignment vertical="center"/>
    </xf>
    <xf numFmtId="0" fontId="12" fillId="0" borderId="0" xfId="3" applyFont="1" applyAlignment="1">
      <alignment horizontal="center" vertical="center"/>
    </xf>
    <xf numFmtId="0" fontId="39" fillId="0" borderId="46" xfId="5" applyBorder="1" applyAlignment="1">
      <alignment horizontal="left" vertical="top" wrapText="1"/>
    </xf>
    <xf numFmtId="0" fontId="39" fillId="0" borderId="47" xfId="5" applyBorder="1" applyAlignment="1">
      <alignment horizontal="left" vertical="top"/>
    </xf>
    <xf numFmtId="0" fontId="39" fillId="0" borderId="48" xfId="5" applyBorder="1" applyAlignment="1">
      <alignment horizontal="left" vertical="top"/>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37" fillId="0" borderId="6" xfId="0" applyFont="1" applyBorder="1" applyAlignment="1">
      <alignment horizontal="center" vertical="center"/>
    </xf>
    <xf numFmtId="0" fontId="38" fillId="0" borderId="6" xfId="0" applyFont="1" applyBorder="1" applyAlignment="1">
      <alignment horizontal="center" vertical="center"/>
    </xf>
    <xf numFmtId="0" fontId="39" fillId="0" borderId="50" xfId="5" applyBorder="1" applyAlignment="1">
      <alignment horizontal="left" vertical="top" wrapText="1"/>
    </xf>
    <xf numFmtId="0" fontId="0" fillId="0" borderId="0" xfId="0" applyAlignment="1">
      <alignment horizontal="center" vertical="center"/>
    </xf>
    <xf numFmtId="0" fontId="0" fillId="0" borderId="50" xfId="0" applyBorder="1" applyAlignment="1">
      <alignment horizontal="right" vertical="center"/>
    </xf>
    <xf numFmtId="0" fontId="0" fillId="0" borderId="50" xfId="0" applyBorder="1" applyAlignment="1">
      <alignment horizontal="center" vertical="center" textRotation="255"/>
    </xf>
    <xf numFmtId="0" fontId="0" fillId="0" borderId="94"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50" xfId="0" applyBorder="1" applyAlignment="1">
      <alignment horizontal="center" vertical="center"/>
    </xf>
    <xf numFmtId="0" fontId="41" fillId="0" borderId="0" xfId="5" applyFont="1" applyFill="1" applyAlignment="1">
      <alignment horizontal="center" vertical="center"/>
    </xf>
    <xf numFmtId="0" fontId="45" fillId="0" borderId="0" xfId="0" applyFont="1" applyAlignment="1">
      <alignment horizontal="center" vertical="center"/>
    </xf>
    <xf numFmtId="0" fontId="7" fillId="0" borderId="0" xfId="3" applyFont="1" applyAlignment="1">
      <alignment horizontal="left" vertical="center" wrapText="1"/>
    </xf>
    <xf numFmtId="0" fontId="7" fillId="0" borderId="37" xfId="3" applyFont="1" applyBorder="1" applyAlignment="1">
      <alignment horizontal="center" vertical="center" shrinkToFit="1"/>
    </xf>
    <xf numFmtId="0" fontId="7" fillId="0" borderId="16" xfId="3" applyFont="1" applyBorder="1" applyAlignment="1">
      <alignment horizontal="center" vertical="center" shrinkToFit="1"/>
    </xf>
    <xf numFmtId="0" fontId="7" fillId="0" borderId="4" xfId="3" applyFont="1" applyBorder="1" applyAlignment="1">
      <alignment horizontal="center" vertical="center" shrinkToFit="1"/>
    </xf>
    <xf numFmtId="0" fontId="7" fillId="0" borderId="19" xfId="3" applyFont="1" applyBorder="1" applyAlignment="1">
      <alignment horizontal="center" vertical="center" shrinkToFit="1"/>
    </xf>
    <xf numFmtId="0" fontId="7" fillId="0" borderId="5" xfId="3" applyFont="1" applyBorder="1" applyAlignment="1">
      <alignment horizontal="center" vertical="center" shrinkToFit="1"/>
    </xf>
    <xf numFmtId="0" fontId="7" fillId="0" borderId="17" xfId="3" applyFont="1" applyBorder="1" applyAlignment="1">
      <alignment horizontal="center" vertical="center" shrinkToFit="1"/>
    </xf>
    <xf numFmtId="0" fontId="7" fillId="0" borderId="38" xfId="3" applyFont="1" applyBorder="1" applyAlignment="1">
      <alignment horizontal="center" vertical="center" shrinkToFit="1"/>
    </xf>
    <xf numFmtId="0" fontId="7" fillId="0" borderId="40" xfId="3" applyFont="1" applyBorder="1" applyAlignment="1">
      <alignment horizontal="center" vertical="center" shrinkToFit="1"/>
    </xf>
    <xf numFmtId="0" fontId="7" fillId="0" borderId="18" xfId="3" applyFont="1" applyBorder="1" applyAlignment="1">
      <alignment horizontal="center" vertical="center" shrinkToFit="1"/>
    </xf>
    <xf numFmtId="0" fontId="7" fillId="0" borderId="23" xfId="3" applyFont="1" applyBorder="1" applyAlignment="1">
      <alignment horizontal="center" vertical="center" shrinkToFit="1"/>
    </xf>
    <xf numFmtId="0" fontId="7" fillId="0" borderId="6" xfId="3" applyFont="1" applyBorder="1" applyAlignment="1">
      <alignment horizontal="center" vertical="center" shrinkToFit="1"/>
    </xf>
    <xf numFmtId="0" fontId="7" fillId="0" borderId="7" xfId="3" applyFont="1" applyBorder="1" applyAlignment="1">
      <alignment horizontal="center" vertical="center" shrinkToFit="1"/>
    </xf>
    <xf numFmtId="0" fontId="7" fillId="0" borderId="29" xfId="3" applyFont="1" applyBorder="1" applyAlignment="1">
      <alignment horizontal="center" vertical="center" shrinkToFit="1"/>
    </xf>
    <xf numFmtId="0" fontId="7" fillId="0" borderId="36" xfId="3" applyFont="1" applyBorder="1" applyAlignment="1">
      <alignment horizontal="center" vertical="center" shrinkToFit="1"/>
    </xf>
    <xf numFmtId="0" fontId="10" fillId="0" borderId="37" xfId="3" applyFont="1" applyBorder="1" applyAlignment="1">
      <alignment horizontal="center" vertical="center" shrinkToFit="1"/>
    </xf>
    <xf numFmtId="0" fontId="10" fillId="0" borderId="4" xfId="3" applyFont="1" applyBorder="1" applyAlignment="1">
      <alignment horizontal="center" vertical="center" shrinkToFit="1"/>
    </xf>
    <xf numFmtId="0" fontId="10" fillId="0" borderId="28" xfId="3" applyFont="1" applyBorder="1" applyAlignment="1">
      <alignment horizontal="center" vertical="center" shrinkToFit="1"/>
    </xf>
    <xf numFmtId="0" fontId="10" fillId="0" borderId="6" xfId="3" applyFont="1" applyBorder="1" applyAlignment="1">
      <alignment horizontal="center" vertical="center" shrinkToFit="1"/>
    </xf>
    <xf numFmtId="0" fontId="6" fillId="0" borderId="38" xfId="3" applyFont="1" applyBorder="1" applyAlignment="1">
      <alignment horizontal="center" vertical="center" shrinkToFit="1"/>
    </xf>
    <xf numFmtId="0" fontId="6" fillId="0" borderId="4" xfId="3" applyFont="1" applyBorder="1" applyAlignment="1">
      <alignment horizontal="center" vertical="center" shrinkToFit="1"/>
    </xf>
    <xf numFmtId="0" fontId="6" fillId="0" borderId="5" xfId="3" applyFont="1" applyBorder="1" applyAlignment="1">
      <alignment horizontal="center" vertical="center" shrinkToFit="1"/>
    </xf>
    <xf numFmtId="0" fontId="6" fillId="0" borderId="29"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7" xfId="3" applyFont="1" applyBorder="1" applyAlignment="1">
      <alignment horizontal="center" vertical="center" shrinkToFit="1"/>
    </xf>
    <xf numFmtId="0" fontId="9" fillId="0" borderId="38" xfId="3" applyFont="1" applyBorder="1" applyAlignment="1" applyProtection="1">
      <alignment horizontal="center" vertical="center" shrinkToFit="1"/>
      <protection locked="0"/>
    </xf>
    <xf numFmtId="0" fontId="9" fillId="0" borderId="4" xfId="3" applyFont="1" applyBorder="1" applyAlignment="1" applyProtection="1">
      <alignment horizontal="center" vertical="center" shrinkToFit="1"/>
      <protection locked="0"/>
    </xf>
    <xf numFmtId="0" fontId="9" fillId="0" borderId="29" xfId="3" applyFont="1" applyBorder="1" applyAlignment="1" applyProtection="1">
      <alignment horizontal="center" vertical="center" shrinkToFit="1"/>
      <protection locked="0"/>
    </xf>
    <xf numFmtId="0" fontId="9" fillId="0" borderId="6" xfId="3" applyFont="1" applyBorder="1" applyAlignment="1" applyProtection="1">
      <alignment horizontal="center" vertical="center" shrinkToFit="1"/>
      <protection locked="0"/>
    </xf>
    <xf numFmtId="0" fontId="6" fillId="0" borderId="57" xfId="3" applyFont="1" applyBorder="1" applyAlignment="1">
      <alignment horizontal="center" vertical="center" shrinkToFit="1"/>
    </xf>
    <xf numFmtId="0" fontId="6" fillId="0" borderId="58" xfId="3" applyFont="1" applyBorder="1" applyAlignment="1">
      <alignment horizontal="center" vertical="center" shrinkToFit="1"/>
    </xf>
    <xf numFmtId="0" fontId="6" fillId="0" borderId="39" xfId="3" applyFont="1" applyBorder="1" applyAlignment="1">
      <alignment horizontal="center" vertical="center" shrinkToFit="1"/>
    </xf>
    <xf numFmtId="0" fontId="6" fillId="0" borderId="41" xfId="3" applyFont="1" applyBorder="1" applyAlignment="1">
      <alignment horizontal="center" vertical="center" shrinkToFit="1"/>
    </xf>
    <xf numFmtId="0" fontId="9" fillId="0" borderId="38" xfId="3" applyFont="1" applyBorder="1" applyAlignment="1">
      <alignment horizontal="center" vertical="center"/>
    </xf>
    <xf numFmtId="0" fontId="9" fillId="0" borderId="29" xfId="3" applyFont="1" applyBorder="1" applyAlignment="1">
      <alignment horizontal="center" vertical="center"/>
    </xf>
    <xf numFmtId="0" fontId="7" fillId="0" borderId="38" xfId="3" applyFont="1" applyBorder="1" applyAlignment="1">
      <alignment horizontal="center" vertical="center"/>
    </xf>
    <xf numFmtId="0" fontId="7" fillId="0" borderId="40" xfId="3" applyFont="1" applyBorder="1" applyAlignment="1">
      <alignment horizontal="center" vertical="center"/>
    </xf>
    <xf numFmtId="0" fontId="7" fillId="0" borderId="29" xfId="3" applyFont="1" applyBorder="1" applyAlignment="1">
      <alignment horizontal="center" vertical="center"/>
    </xf>
    <xf numFmtId="0" fontId="7" fillId="0" borderId="36" xfId="3" applyFont="1" applyBorder="1" applyAlignment="1">
      <alignment horizontal="center" vertical="center"/>
    </xf>
    <xf numFmtId="0" fontId="7" fillId="0" borderId="28" xfId="3" applyFont="1" applyBorder="1" applyAlignment="1">
      <alignment horizontal="center" vertical="center" shrinkToFit="1"/>
    </xf>
    <xf numFmtId="0" fontId="9" fillId="0" borderId="32" xfId="3" applyFont="1" applyBorder="1" applyAlignment="1" applyProtection="1">
      <alignment horizontal="center" vertical="center" shrinkToFit="1"/>
      <protection locked="0"/>
    </xf>
    <xf numFmtId="0" fontId="9" fillId="0" borderId="0" xfId="3" applyFont="1" applyAlignment="1" applyProtection="1">
      <alignment horizontal="center" vertical="center" shrinkToFit="1"/>
      <protection locked="0"/>
    </xf>
    <xf numFmtId="0" fontId="6" fillId="0" borderId="32" xfId="3" applyFont="1" applyBorder="1" applyAlignment="1">
      <alignment horizontal="center" vertical="center" shrinkToFit="1"/>
    </xf>
    <xf numFmtId="0" fontId="6" fillId="0" borderId="0" xfId="3" applyFont="1" applyAlignment="1">
      <alignment horizontal="center" vertical="center" shrinkToFit="1"/>
    </xf>
    <xf numFmtId="0" fontId="6" fillId="0" borderId="13" xfId="3" applyFont="1" applyBorder="1" applyAlignment="1">
      <alignment horizontal="center" vertical="center" shrinkToFit="1"/>
    </xf>
    <xf numFmtId="0" fontId="6" fillId="0" borderId="11" xfId="3" applyFont="1" applyBorder="1" applyAlignment="1">
      <alignment horizontal="center" vertical="center" shrinkToFit="1"/>
    </xf>
    <xf numFmtId="0" fontId="6" fillId="0" borderId="9" xfId="3" applyFont="1" applyBorder="1" applyAlignment="1">
      <alignment horizontal="center" vertical="center" shrinkToFit="1"/>
    </xf>
    <xf numFmtId="0" fontId="13" fillId="0" borderId="32" xfId="3" applyBorder="1" applyAlignment="1">
      <alignment horizontal="center" vertical="center"/>
    </xf>
    <xf numFmtId="0" fontId="13" fillId="0" borderId="44" xfId="3" applyBorder="1" applyAlignment="1">
      <alignment horizontal="center" vertical="center"/>
    </xf>
    <xf numFmtId="0" fontId="13" fillId="0" borderId="29" xfId="3" applyBorder="1" applyAlignment="1">
      <alignment horizontal="center" vertical="center"/>
    </xf>
    <xf numFmtId="0" fontId="13" fillId="0" borderId="36" xfId="3" applyBorder="1" applyAlignment="1">
      <alignment horizontal="center" vertical="center"/>
    </xf>
    <xf numFmtId="0" fontId="7" fillId="0" borderId="32" xfId="3" applyFont="1" applyBorder="1" applyAlignment="1">
      <alignment horizontal="center" vertical="center" shrinkToFit="1"/>
    </xf>
    <xf numFmtId="0" fontId="7" fillId="0" borderId="44" xfId="3" applyFont="1" applyBorder="1" applyAlignment="1">
      <alignment horizontal="center" vertical="center" shrinkToFit="1"/>
    </xf>
    <xf numFmtId="0" fontId="7" fillId="0" borderId="4" xfId="3" applyFont="1" applyBorder="1" applyAlignment="1">
      <alignment horizontal="center" vertical="center"/>
    </xf>
    <xf numFmtId="0" fontId="7" fillId="0" borderId="5" xfId="3" applyFont="1" applyBorder="1" applyAlignment="1">
      <alignment horizontal="center" vertical="center"/>
    </xf>
    <xf numFmtId="0" fontId="7" fillId="0" borderId="18" xfId="3" applyFont="1" applyBorder="1" applyAlignment="1">
      <alignment horizontal="center" vertical="center"/>
    </xf>
    <xf numFmtId="0" fontId="7" fillId="0" borderId="19" xfId="3" applyFont="1" applyBorder="1" applyAlignment="1">
      <alignment horizontal="center" vertical="center"/>
    </xf>
    <xf numFmtId="0" fontId="7" fillId="0" borderId="17" xfId="3" applyFont="1" applyBorder="1" applyAlignment="1">
      <alignment horizontal="center" vertical="center"/>
    </xf>
    <xf numFmtId="0" fontId="12" fillId="0" borderId="97" xfId="3" applyFont="1" applyBorder="1" applyAlignment="1">
      <alignment horizontal="center" vertical="center"/>
    </xf>
    <xf numFmtId="0" fontId="12" fillId="0" borderId="98" xfId="3" applyFont="1" applyBorder="1" applyAlignment="1">
      <alignment horizontal="center" vertical="center"/>
    </xf>
    <xf numFmtId="0" fontId="12" fillId="0" borderId="95" xfId="3" applyFont="1" applyBorder="1" applyAlignment="1">
      <alignment horizontal="center" vertical="center"/>
    </xf>
    <xf numFmtId="0" fontId="12" fillId="0" borderId="96" xfId="3" applyFont="1" applyBorder="1" applyAlignment="1">
      <alignment horizontal="center" vertical="center"/>
    </xf>
    <xf numFmtId="0" fontId="12" fillId="0" borderId="75" xfId="3" applyFont="1" applyBorder="1" applyAlignment="1">
      <alignment horizontal="center" vertical="center"/>
    </xf>
    <xf numFmtId="0" fontId="12" fillId="0" borderId="76" xfId="3" applyFont="1" applyBorder="1" applyAlignment="1">
      <alignment horizontal="center" vertical="center"/>
    </xf>
    <xf numFmtId="0" fontId="7" fillId="0" borderId="3" xfId="3" applyFont="1" applyBorder="1" applyAlignment="1">
      <alignment horizontal="center" vertical="center" shrinkToFit="1"/>
    </xf>
    <xf numFmtId="0" fontId="7" fillId="0" borderId="1" xfId="3" applyFont="1" applyBorder="1" applyAlignment="1">
      <alignment horizontal="center" vertical="center" shrinkToFit="1"/>
    </xf>
    <xf numFmtId="0" fontId="7" fillId="0" borderId="101" xfId="3" applyFont="1" applyBorder="1" applyAlignment="1">
      <alignment horizontal="center" vertical="center" shrinkToFit="1"/>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6" fillId="0" borderId="1" xfId="3" applyFont="1" applyBorder="1" applyAlignment="1">
      <alignment horizontal="center" vertical="center" shrinkToFit="1"/>
    </xf>
    <xf numFmtId="0" fontId="6" fillId="0" borderId="2" xfId="3" applyFont="1" applyBorder="1" applyAlignment="1">
      <alignment horizontal="center" vertical="center" shrinkToFit="1"/>
    </xf>
    <xf numFmtId="0" fontId="6" fillId="0" borderId="56" xfId="3" applyFont="1" applyBorder="1" applyAlignment="1">
      <alignment horizontal="center" vertical="center" shrinkToFit="1"/>
    </xf>
    <xf numFmtId="0" fontId="6" fillId="0" borderId="54" xfId="3" applyFont="1" applyBorder="1" applyAlignment="1">
      <alignment horizontal="center" vertical="center" shrinkToFit="1"/>
    </xf>
    <xf numFmtId="0" fontId="7" fillId="0" borderId="99" xfId="3" applyFont="1" applyBorder="1" applyAlignment="1">
      <alignment horizontal="center" vertical="center"/>
    </xf>
    <xf numFmtId="0" fontId="7" fillId="0" borderId="100" xfId="3" applyFont="1" applyBorder="1" applyAlignment="1">
      <alignment horizontal="center" vertical="center"/>
    </xf>
    <xf numFmtId="0" fontId="7" fillId="0" borderId="2" xfId="3" applyFont="1" applyBorder="1" applyAlignment="1">
      <alignment horizontal="center" vertical="center" shrinkToFit="1"/>
    </xf>
    <xf numFmtId="0" fontId="6" fillId="0" borderId="59" xfId="3" applyFont="1" applyBorder="1" applyAlignment="1">
      <alignment horizontal="center" vertical="center" shrinkToFit="1"/>
    </xf>
    <xf numFmtId="0" fontId="6" fillId="0" borderId="18" xfId="3" applyFont="1" applyBorder="1" applyAlignment="1">
      <alignment horizontal="center" vertical="center" shrinkToFit="1"/>
    </xf>
    <xf numFmtId="0" fontId="6" fillId="0" borderId="19"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33" xfId="3" applyFont="1" applyBorder="1" applyAlignment="1">
      <alignment horizontal="center" vertical="center" shrinkToFit="1"/>
    </xf>
    <xf numFmtId="0" fontId="6" fillId="0" borderId="21" xfId="3" applyFont="1" applyBorder="1" applyAlignment="1">
      <alignment horizontal="center" vertical="center" shrinkToFit="1"/>
    </xf>
    <xf numFmtId="0" fontId="9" fillId="0" borderId="32" xfId="3" applyFont="1" applyBorder="1" applyAlignment="1">
      <alignment horizontal="center" vertical="center"/>
    </xf>
    <xf numFmtId="0" fontId="9" fillId="0" borderId="18" xfId="3" applyFont="1" applyBorder="1" applyAlignment="1">
      <alignment horizontal="center" vertical="center"/>
    </xf>
    <xf numFmtId="0" fontId="7" fillId="0" borderId="25" xfId="3" applyFont="1" applyBorder="1" applyAlignment="1">
      <alignment horizontal="center" vertical="center"/>
    </xf>
    <xf numFmtId="0" fontId="7" fillId="0" borderId="80" xfId="3" applyFont="1" applyBorder="1" applyAlignment="1">
      <alignment horizontal="center" vertical="center"/>
    </xf>
    <xf numFmtId="0" fontId="7" fillId="0" borderId="90" xfId="3" applyFont="1" applyBorder="1" applyAlignment="1">
      <alignment horizontal="center" vertical="center"/>
    </xf>
    <xf numFmtId="0" fontId="7" fillId="0" borderId="91" xfId="3" applyFont="1" applyBorder="1" applyAlignment="1">
      <alignment horizontal="center" vertical="center"/>
    </xf>
    <xf numFmtId="0" fontId="7" fillId="0" borderId="0" xfId="3" applyFont="1" applyAlignment="1">
      <alignment horizontal="center" vertical="center" shrinkToFit="1"/>
    </xf>
    <xf numFmtId="0" fontId="15" fillId="0" borderId="0" xfId="3" applyFont="1" applyAlignment="1">
      <alignment horizontal="center" vertical="center" wrapText="1"/>
    </xf>
    <xf numFmtId="0" fontId="15" fillId="0" borderId="0" xfId="3" applyFont="1" applyAlignment="1">
      <alignment horizontal="center" vertical="center"/>
    </xf>
    <xf numFmtId="0" fontId="17" fillId="0" borderId="19" xfId="3" applyFont="1" applyBorder="1" applyAlignment="1">
      <alignment horizontal="right" vertical="center" shrinkToFit="1"/>
    </xf>
    <xf numFmtId="0" fontId="18" fillId="0" borderId="62" xfId="3" applyFont="1" applyBorder="1" applyAlignment="1">
      <alignment horizontal="center" vertical="center" shrinkToFit="1"/>
    </xf>
    <xf numFmtId="0" fontId="18" fillId="0" borderId="51" xfId="3" applyFont="1" applyBorder="1" applyAlignment="1">
      <alignment horizontal="center" vertical="center" shrinkToFit="1"/>
    </xf>
    <xf numFmtId="0" fontId="18" fillId="0" borderId="63" xfId="3" applyFont="1" applyBorder="1" applyAlignment="1">
      <alignment horizontal="center" vertical="center" shrinkToFit="1"/>
    </xf>
    <xf numFmtId="0" fontId="18" fillId="0" borderId="50" xfId="3" applyFont="1" applyBorder="1" applyAlignment="1">
      <alignment horizontal="center" vertical="center" shrinkToFit="1"/>
    </xf>
    <xf numFmtId="0" fontId="18" fillId="0" borderId="64" xfId="3" applyFont="1" applyBorder="1" applyAlignment="1">
      <alignment horizontal="center" vertical="center" shrinkToFit="1"/>
    </xf>
    <xf numFmtId="0" fontId="18" fillId="0" borderId="52" xfId="3" applyFont="1" applyBorder="1" applyAlignment="1">
      <alignment horizontal="center" vertical="center" shrinkToFit="1"/>
    </xf>
    <xf numFmtId="0" fontId="19" fillId="0" borderId="51" xfId="3" applyFont="1" applyBorder="1" applyAlignment="1" applyProtection="1">
      <alignment horizontal="center" vertical="center"/>
      <protection locked="0"/>
    </xf>
    <xf numFmtId="0" fontId="19" fillId="0" borderId="60" xfId="3" applyFont="1" applyBorder="1" applyAlignment="1" applyProtection="1">
      <alignment horizontal="center" vertical="center"/>
      <protection locked="0"/>
    </xf>
    <xf numFmtId="0" fontId="19" fillId="0" borderId="50" xfId="3" applyFont="1" applyBorder="1" applyAlignment="1" applyProtection="1">
      <alignment horizontal="center" vertical="center"/>
      <protection locked="0"/>
    </xf>
    <xf numFmtId="0" fontId="19" fillId="0" borderId="53" xfId="3" applyFont="1" applyBorder="1" applyAlignment="1" applyProtection="1">
      <alignment horizontal="center" vertical="center"/>
      <protection locked="0"/>
    </xf>
    <xf numFmtId="0" fontId="19" fillId="0" borderId="52" xfId="3" applyFont="1" applyBorder="1" applyAlignment="1" applyProtection="1">
      <alignment horizontal="center" vertical="center"/>
      <protection locked="0"/>
    </xf>
    <xf numFmtId="0" fontId="19" fillId="0" borderId="65" xfId="3" applyFont="1" applyBorder="1" applyAlignment="1" applyProtection="1">
      <alignment horizontal="center" vertical="center"/>
      <protection locked="0"/>
    </xf>
    <xf numFmtId="0" fontId="7" fillId="0" borderId="10" xfId="3" applyFont="1" applyBorder="1" applyAlignment="1">
      <alignment horizontal="center" vertical="center"/>
    </xf>
    <xf numFmtId="0" fontId="7" fillId="0" borderId="11" xfId="3" applyFont="1" applyBorder="1" applyAlignment="1">
      <alignment horizontal="center" vertical="center"/>
    </xf>
    <xf numFmtId="0" fontId="7" fillId="0" borderId="32" xfId="3" applyFont="1" applyBorder="1" applyAlignment="1">
      <alignment horizontal="center" vertical="center"/>
    </xf>
    <xf numFmtId="0" fontId="7" fillId="0" borderId="0" xfId="3" applyFont="1" applyAlignment="1">
      <alignment horizontal="center" vertical="center"/>
    </xf>
    <xf numFmtId="0" fontId="9" fillId="0" borderId="1" xfId="3" applyFont="1" applyBorder="1" applyAlignment="1">
      <alignment horizontal="center" vertical="center"/>
    </xf>
    <xf numFmtId="0" fontId="7" fillId="0" borderId="8" xfId="3" applyFont="1" applyBorder="1" applyAlignment="1">
      <alignment horizontal="center" vertical="center" shrinkToFit="1"/>
    </xf>
    <xf numFmtId="0" fontId="7" fillId="0" borderId="24" xfId="3" applyFont="1" applyBorder="1" applyAlignment="1">
      <alignment horizontal="center" vertical="center" shrinkToFit="1"/>
    </xf>
    <xf numFmtId="0" fontId="7" fillId="0" borderId="11" xfId="3" applyFont="1" applyBorder="1" applyAlignment="1">
      <alignment horizontal="center" vertical="center" shrinkToFit="1"/>
    </xf>
    <xf numFmtId="0" fontId="12" fillId="0" borderId="74" xfId="3" applyFont="1" applyBorder="1" applyAlignment="1">
      <alignment horizontal="center" vertical="center"/>
    </xf>
    <xf numFmtId="0" fontId="12" fillId="0" borderId="27" xfId="3" applyFont="1" applyBorder="1" applyAlignment="1">
      <alignment horizontal="center" vertical="center"/>
    </xf>
    <xf numFmtId="0" fontId="6" fillId="0" borderId="10" xfId="3" applyFont="1" applyBorder="1" applyAlignment="1">
      <alignment horizontal="center" vertical="center" shrinkToFit="1"/>
    </xf>
    <xf numFmtId="0" fontId="6" fillId="0" borderId="12" xfId="3" applyFont="1" applyBorder="1" applyAlignment="1">
      <alignment horizontal="center" vertical="center" shrinkToFit="1"/>
    </xf>
    <xf numFmtId="0" fontId="9" fillId="0" borderId="10" xfId="3" applyFont="1" applyBorder="1" applyAlignment="1">
      <alignment horizontal="center" vertical="center"/>
    </xf>
    <xf numFmtId="0" fontId="7" fillId="0" borderId="88" xfId="3" applyFont="1" applyBorder="1" applyAlignment="1">
      <alignment horizontal="center" vertical="center"/>
    </xf>
    <xf numFmtId="0" fontId="7" fillId="0" borderId="89" xfId="3" applyFont="1" applyBorder="1" applyAlignment="1">
      <alignment horizontal="center" vertical="center"/>
    </xf>
    <xf numFmtId="0" fontId="10" fillId="0" borderId="16" xfId="3" applyFont="1" applyBorder="1" applyAlignment="1">
      <alignment horizontal="center" vertical="center" shrinkToFit="1"/>
    </xf>
    <xf numFmtId="0" fontId="10" fillId="0" borderId="19" xfId="3" applyFont="1" applyBorder="1" applyAlignment="1">
      <alignment horizontal="center" vertical="center" shrinkToFit="1"/>
    </xf>
    <xf numFmtId="0" fontId="6" fillId="0" borderId="17" xfId="3" applyFont="1" applyBorder="1" applyAlignment="1">
      <alignment horizontal="center" vertical="center" shrinkToFit="1"/>
    </xf>
    <xf numFmtId="0" fontId="9" fillId="0" borderId="18" xfId="3" applyFont="1" applyBorder="1" applyAlignment="1" applyProtection="1">
      <alignment horizontal="center" vertical="center" shrinkToFit="1"/>
      <protection locked="0"/>
    </xf>
    <xf numFmtId="0" fontId="9" fillId="0" borderId="19" xfId="3" applyFont="1" applyBorder="1" applyAlignment="1" applyProtection="1">
      <alignment horizontal="center" vertical="center" shrinkToFit="1"/>
      <protection locked="0"/>
    </xf>
    <xf numFmtId="0" fontId="7" fillId="0" borderId="23" xfId="3" applyFont="1" applyBorder="1" applyAlignment="1">
      <alignment horizontal="center" vertical="center"/>
    </xf>
    <xf numFmtId="0" fontId="7" fillId="0" borderId="34" xfId="3" applyFont="1" applyBorder="1" applyAlignment="1">
      <alignment horizontal="center" vertical="center" shrinkToFit="1"/>
    </xf>
    <xf numFmtId="0" fontId="7" fillId="0" borderId="10" xfId="3" applyFont="1" applyBorder="1" applyAlignment="1">
      <alignment horizontal="center" vertical="center" shrinkToFit="1"/>
    </xf>
    <xf numFmtId="0" fontId="7" fillId="0" borderId="15" xfId="3" applyFont="1" applyBorder="1" applyAlignment="1">
      <alignment horizontal="center" vertical="center" shrinkToFit="1"/>
    </xf>
    <xf numFmtId="0" fontId="7" fillId="0" borderId="9" xfId="3" applyFont="1" applyBorder="1" applyAlignment="1">
      <alignment horizontal="center" vertical="center" shrinkToFit="1"/>
    </xf>
    <xf numFmtId="0" fontId="7" fillId="0" borderId="15" xfId="3" applyFont="1" applyBorder="1" applyAlignment="1">
      <alignment horizontal="center" vertical="center"/>
    </xf>
    <xf numFmtId="0" fontId="10" fillId="0" borderId="24" xfId="3" applyFont="1" applyBorder="1" applyAlignment="1">
      <alignment horizontal="center" vertical="center" shrinkToFit="1"/>
    </xf>
    <xf numFmtId="0" fontId="10" fillId="0" borderId="0" xfId="3" applyFont="1" applyAlignment="1">
      <alignment horizontal="center" vertical="center" shrinkToFit="1"/>
    </xf>
    <xf numFmtId="0" fontId="6" fillId="0" borderId="8" xfId="3" applyFont="1" applyBorder="1" applyAlignment="1">
      <alignment horizontal="center" vertical="center" wrapText="1"/>
    </xf>
    <xf numFmtId="0" fontId="6" fillId="0" borderId="9" xfId="3" applyFont="1" applyBorder="1" applyAlignment="1">
      <alignment horizontal="center" vertical="center"/>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7" fillId="0" borderId="9" xfId="3" applyFont="1" applyBorder="1" applyAlignment="1">
      <alignment horizontal="center"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8" xfId="3" applyFont="1" applyBorder="1" applyAlignment="1">
      <alignment horizontal="center" vertical="center"/>
    </xf>
    <xf numFmtId="0" fontId="6" fillId="0" borderId="19" xfId="3" applyFont="1" applyBorder="1" applyAlignment="1">
      <alignment horizontal="center" vertical="center"/>
    </xf>
    <xf numFmtId="0" fontId="6" fillId="0" borderId="13" xfId="3" applyFont="1" applyBorder="1" applyAlignment="1">
      <alignment horizontal="center" vertical="center"/>
    </xf>
    <xf numFmtId="0" fontId="6" fillId="0" borderId="21" xfId="3" applyFont="1" applyBorder="1" applyAlignment="1">
      <alignment horizontal="center" vertical="center"/>
    </xf>
    <xf numFmtId="0" fontId="7" fillId="0" borderId="11" xfId="3" applyFont="1" applyBorder="1" applyAlignment="1">
      <alignment horizontal="center" vertical="center" wrapText="1"/>
    </xf>
    <xf numFmtId="0" fontId="7" fillId="0" borderId="9"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8" xfId="3" applyFont="1" applyBorder="1" applyAlignment="1">
      <alignment horizontal="center" vertical="center"/>
    </xf>
    <xf numFmtId="0" fontId="7" fillId="0" borderId="16" xfId="3" applyFont="1" applyBorder="1" applyAlignment="1">
      <alignment horizontal="center" vertical="center"/>
    </xf>
    <xf numFmtId="0" fontId="6" fillId="0" borderId="0" xfId="3" applyFont="1" applyAlignment="1">
      <alignment horizontal="center" vertical="center"/>
    </xf>
    <xf numFmtId="0" fontId="6" fillId="2" borderId="0" xfId="3" applyFont="1" applyFill="1" applyAlignment="1" applyProtection="1">
      <alignment horizontal="center" vertical="center" shrinkToFit="1"/>
      <protection locked="0"/>
    </xf>
    <xf numFmtId="0" fontId="40" fillId="2" borderId="0" xfId="3" applyFont="1" applyFill="1" applyAlignment="1">
      <alignment horizontal="right" vertical="center" indent="2"/>
    </xf>
    <xf numFmtId="0" fontId="42" fillId="0" borderId="0" xfId="5" applyNumberFormat="1" applyFont="1" applyFill="1" applyAlignment="1">
      <alignment horizontal="center" vertical="center"/>
    </xf>
    <xf numFmtId="0" fontId="46" fillId="0" borderId="0" xfId="5" applyNumberFormat="1" applyFont="1" applyFill="1" applyAlignment="1">
      <alignment horizontal="center" vertical="center"/>
    </xf>
    <xf numFmtId="0" fontId="5" fillId="0" borderId="19" xfId="2" applyFont="1" applyBorder="1" applyAlignment="1">
      <alignment horizontal="center" vertical="center" shrinkToFit="1"/>
    </xf>
    <xf numFmtId="0" fontId="5" fillId="0" borderId="62" xfId="2" applyFont="1" applyBorder="1" applyAlignment="1">
      <alignment horizontal="center" vertical="center"/>
    </xf>
    <xf numFmtId="0" fontId="5" fillId="0" borderId="51" xfId="2" applyFont="1" applyBorder="1" applyAlignment="1">
      <alignment horizontal="center" vertical="center"/>
    </xf>
    <xf numFmtId="0" fontId="5" fillId="0" borderId="63" xfId="2" applyFont="1" applyBorder="1" applyAlignment="1">
      <alignment horizontal="center" vertical="center"/>
    </xf>
    <xf numFmtId="0" fontId="5" fillId="0" borderId="50" xfId="2" applyFont="1" applyBorder="1" applyAlignment="1">
      <alignment horizontal="center" vertical="center"/>
    </xf>
    <xf numFmtId="0" fontId="5" fillId="2" borderId="51" xfId="2" applyFont="1" applyFill="1" applyBorder="1" applyAlignment="1">
      <alignment horizontal="center" vertical="center"/>
    </xf>
    <xf numFmtId="0" fontId="5" fillId="2" borderId="60" xfId="2" applyFont="1" applyFill="1" applyBorder="1" applyAlignment="1">
      <alignment horizontal="center" vertical="center"/>
    </xf>
    <xf numFmtId="0" fontId="5" fillId="2" borderId="50" xfId="2" applyFont="1" applyFill="1" applyBorder="1" applyAlignment="1">
      <alignment horizontal="center" vertical="center"/>
    </xf>
    <xf numFmtId="0" fontId="5" fillId="2" borderId="53" xfId="2" applyFont="1" applyFill="1" applyBorder="1" applyAlignment="1">
      <alignment horizontal="center" vertical="center"/>
    </xf>
    <xf numFmtId="0" fontId="5" fillId="0" borderId="63" xfId="2" applyFont="1" applyBorder="1" applyAlignment="1">
      <alignment horizontal="center" vertical="center" shrinkToFit="1"/>
    </xf>
    <xf numFmtId="0" fontId="5" fillId="0" borderId="50" xfId="2" applyFont="1" applyBorder="1" applyAlignment="1">
      <alignment horizontal="center" vertical="center" shrinkToFit="1"/>
    </xf>
    <xf numFmtId="0" fontId="5" fillId="0" borderId="64" xfId="2" applyFont="1" applyBorder="1" applyAlignment="1">
      <alignment horizontal="center" vertical="center" shrinkToFit="1"/>
    </xf>
    <xf numFmtId="0" fontId="5" fillId="0" borderId="52" xfId="2" applyFont="1" applyBorder="1" applyAlignment="1">
      <alignment horizontal="center" vertical="center" shrinkToFit="1"/>
    </xf>
    <xf numFmtId="0" fontId="5" fillId="2" borderId="52" xfId="2" applyFont="1" applyFill="1" applyBorder="1" applyAlignment="1">
      <alignment horizontal="center" vertical="center"/>
    </xf>
    <xf numFmtId="0" fontId="5" fillId="2" borderId="65" xfId="2" applyFont="1" applyFill="1" applyBorder="1" applyAlignment="1">
      <alignment horizontal="center" vertical="center"/>
    </xf>
    <xf numFmtId="0" fontId="9" fillId="2" borderId="0" xfId="3" applyFont="1" applyFill="1" applyAlignment="1">
      <alignment horizontal="center" vertical="center"/>
    </xf>
    <xf numFmtId="0" fontId="31" fillId="0" borderId="42" xfId="3" applyFont="1" applyBorder="1" applyAlignment="1">
      <alignment horizontal="center" vertical="center"/>
    </xf>
    <xf numFmtId="0" fontId="31" fillId="0" borderId="43" xfId="3" applyFont="1" applyBorder="1" applyAlignment="1">
      <alignment horizontal="center" vertical="center"/>
    </xf>
    <xf numFmtId="0" fontId="33" fillId="0" borderId="38" xfId="3" applyFont="1" applyBorder="1" applyAlignment="1">
      <alignment horizontal="center" vertical="center"/>
    </xf>
    <xf numFmtId="0" fontId="33" fillId="0" borderId="29" xfId="3" applyFont="1" applyBorder="1" applyAlignment="1">
      <alignment horizontal="center" vertical="center"/>
    </xf>
    <xf numFmtId="0" fontId="33" fillId="0" borderId="4" xfId="3" applyFont="1" applyBorder="1" applyAlignment="1">
      <alignment horizontal="center" vertical="center"/>
    </xf>
    <xf numFmtId="0" fontId="33" fillId="0" borderId="6" xfId="3" applyFont="1" applyBorder="1" applyAlignment="1">
      <alignment horizontal="center" vertical="center"/>
    </xf>
    <xf numFmtId="0" fontId="27" fillId="0" borderId="46" xfId="3" applyFont="1" applyBorder="1" applyAlignment="1">
      <alignment horizontal="center" vertical="center"/>
    </xf>
    <xf numFmtId="0" fontId="27" fillId="0" borderId="48" xfId="3" applyFont="1" applyBorder="1" applyAlignment="1">
      <alignment horizontal="center" vertical="center"/>
    </xf>
    <xf numFmtId="0" fontId="27" fillId="0" borderId="83" xfId="3" applyFont="1" applyBorder="1" applyAlignment="1">
      <alignment horizontal="center" vertical="center"/>
    </xf>
    <xf numFmtId="0" fontId="27" fillId="0" borderId="78" xfId="3" applyFont="1" applyBorder="1" applyAlignment="1">
      <alignment horizontal="center" vertical="center"/>
    </xf>
    <xf numFmtId="0" fontId="27" fillId="0" borderId="38" xfId="3" applyFont="1" applyBorder="1" applyAlignment="1">
      <alignment horizontal="center" vertical="center"/>
    </xf>
    <xf numFmtId="0" fontId="27" fillId="0" borderId="5" xfId="3" applyFont="1" applyBorder="1" applyAlignment="1">
      <alignment horizontal="center" vertical="center"/>
    </xf>
    <xf numFmtId="0" fontId="27" fillId="0" borderId="29" xfId="3" applyFont="1" applyBorder="1" applyAlignment="1">
      <alignment horizontal="center" vertical="center"/>
    </xf>
    <xf numFmtId="0" fontId="27" fillId="0" borderId="7" xfId="3" applyFont="1" applyBorder="1" applyAlignment="1">
      <alignment horizontal="center" vertical="center"/>
    </xf>
    <xf numFmtId="0" fontId="31" fillId="0" borderId="86" xfId="3" applyFont="1" applyBorder="1" applyAlignment="1">
      <alignment horizontal="center" vertical="center"/>
    </xf>
    <xf numFmtId="0" fontId="31" fillId="0" borderId="87" xfId="3" applyFont="1" applyBorder="1" applyAlignment="1">
      <alignment horizontal="center" vertical="center"/>
    </xf>
    <xf numFmtId="0" fontId="33" fillId="0" borderId="7" xfId="3" applyFont="1" applyBorder="1" applyAlignment="1">
      <alignment horizontal="center" vertical="center"/>
    </xf>
    <xf numFmtId="0" fontId="27" fillId="0" borderId="79" xfId="3" applyFont="1" applyBorder="1" applyAlignment="1">
      <alignment horizontal="center" vertical="center"/>
    </xf>
    <xf numFmtId="0" fontId="27" fillId="0" borderId="84" xfId="3" applyFont="1" applyBorder="1" applyAlignment="1">
      <alignment horizontal="center" vertical="center"/>
    </xf>
    <xf numFmtId="0" fontId="27" fillId="0" borderId="32" xfId="3" applyFont="1" applyBorder="1" applyAlignment="1">
      <alignment horizontal="center" vertical="center"/>
    </xf>
    <xf numFmtId="0" fontId="27" fillId="0" borderId="34" xfId="3" applyFont="1" applyBorder="1" applyAlignment="1">
      <alignment horizontal="center" vertical="center"/>
    </xf>
    <xf numFmtId="0" fontId="27" fillId="0" borderId="18" xfId="3" applyFont="1" applyBorder="1" applyAlignment="1">
      <alignment horizontal="center" vertical="center"/>
    </xf>
    <xf numFmtId="0" fontId="27" fillId="0" borderId="17" xfId="3" applyFont="1" applyBorder="1" applyAlignment="1">
      <alignment horizontal="center" vertical="center"/>
    </xf>
    <xf numFmtId="0" fontId="27" fillId="0" borderId="47" xfId="3" applyFont="1" applyBorder="1" applyAlignment="1">
      <alignment horizontal="center" vertical="center"/>
    </xf>
    <xf numFmtId="0" fontId="27" fillId="0" borderId="85" xfId="3" applyFont="1" applyBorder="1" applyAlignment="1">
      <alignment horizontal="center" vertical="center"/>
    </xf>
    <xf numFmtId="0" fontId="32" fillId="0" borderId="38" xfId="3" applyFont="1" applyBorder="1" applyAlignment="1">
      <alignment horizontal="center" vertical="center"/>
    </xf>
    <xf numFmtId="0" fontId="32" fillId="0" borderId="4" xfId="3" applyFont="1" applyBorder="1" applyAlignment="1">
      <alignment horizontal="center" vertical="center"/>
    </xf>
    <xf numFmtId="0" fontId="32" fillId="0" borderId="5" xfId="3" applyFont="1" applyBorder="1" applyAlignment="1">
      <alignment horizontal="center" vertical="center"/>
    </xf>
    <xf numFmtId="0" fontId="33" fillId="0" borderId="18" xfId="3" applyFont="1" applyBorder="1" applyAlignment="1">
      <alignment horizontal="center" vertical="center"/>
    </xf>
    <xf numFmtId="0" fontId="33" fillId="0" borderId="19" xfId="3" applyFont="1" applyBorder="1" applyAlignment="1">
      <alignment horizontal="center" vertical="center"/>
    </xf>
    <xf numFmtId="0" fontId="31" fillId="0" borderId="22" xfId="3" applyFont="1" applyBorder="1" applyAlignment="1">
      <alignment horizontal="center" vertical="center"/>
    </xf>
    <xf numFmtId="0" fontId="31" fillId="0" borderId="45" xfId="3" applyFont="1" applyBorder="1" applyAlignment="1">
      <alignment horizontal="center" vertical="center"/>
    </xf>
    <xf numFmtId="0" fontId="33" fillId="0" borderId="17" xfId="3" applyFont="1" applyBorder="1" applyAlignment="1">
      <alignment horizontal="center" vertical="center"/>
    </xf>
    <xf numFmtId="0" fontId="27" fillId="0" borderId="37" xfId="3" applyFont="1" applyBorder="1" applyAlignment="1">
      <alignment horizontal="center" vertical="center" shrinkToFit="1"/>
    </xf>
    <xf numFmtId="0" fontId="27" fillId="0" borderId="4" xfId="3" applyFont="1" applyBorder="1" applyAlignment="1">
      <alignment horizontal="center" vertical="center" shrinkToFit="1"/>
    </xf>
    <xf numFmtId="0" fontId="27" fillId="0" borderId="5" xfId="3" applyFont="1" applyBorder="1" applyAlignment="1">
      <alignment horizontal="center" vertical="center" shrinkToFit="1"/>
    </xf>
    <xf numFmtId="0" fontId="27" fillId="0" borderId="16" xfId="3" applyFont="1" applyBorder="1" applyAlignment="1">
      <alignment horizontal="center" vertical="center" shrinkToFit="1"/>
    </xf>
    <xf numFmtId="0" fontId="27" fillId="0" borderId="19" xfId="3" applyFont="1" applyBorder="1" applyAlignment="1">
      <alignment horizontal="center" vertical="center" shrinkToFit="1"/>
    </xf>
    <xf numFmtId="0" fontId="27" fillId="0" borderId="17" xfId="3" applyFont="1" applyBorder="1" applyAlignment="1">
      <alignment horizontal="center" vertical="center" shrinkToFit="1"/>
    </xf>
    <xf numFmtId="0" fontId="27" fillId="0" borderId="28" xfId="3" applyFont="1" applyBorder="1" applyAlignment="1">
      <alignment horizontal="center" vertical="center" shrinkToFit="1"/>
    </xf>
    <xf numFmtId="0" fontId="27" fillId="0" borderId="6" xfId="3" applyFont="1" applyBorder="1" applyAlignment="1">
      <alignment horizontal="center" vertical="center" shrinkToFit="1"/>
    </xf>
    <xf numFmtId="0" fontId="27" fillId="0" borderId="7" xfId="3" applyFont="1" applyBorder="1" applyAlignment="1">
      <alignment horizontal="center" vertical="center" shrinkToFit="1"/>
    </xf>
    <xf numFmtId="49" fontId="34" fillId="0" borderId="14" xfId="3" applyNumberFormat="1" applyFont="1" applyBorder="1" applyAlignment="1">
      <alignment horizontal="center" vertical="center"/>
    </xf>
    <xf numFmtId="49" fontId="34" fillId="0" borderId="43" xfId="3" applyNumberFormat="1" applyFont="1" applyBorder="1" applyAlignment="1">
      <alignment horizontal="center" vertical="center"/>
    </xf>
    <xf numFmtId="49" fontId="33" fillId="0" borderId="29" xfId="3" applyNumberFormat="1" applyFont="1" applyBorder="1" applyAlignment="1">
      <alignment horizontal="center" vertical="center" shrinkToFit="1"/>
    </xf>
    <xf numFmtId="49" fontId="33" fillId="0" borderId="6" xfId="3" applyNumberFormat="1" applyFont="1" applyBorder="1" applyAlignment="1">
      <alignment horizontal="center" vertical="center" shrinkToFit="1"/>
    </xf>
    <xf numFmtId="49" fontId="33" fillId="0" borderId="7" xfId="3" applyNumberFormat="1" applyFont="1" applyBorder="1" applyAlignment="1">
      <alignment horizontal="center" vertical="center" shrinkToFit="1"/>
    </xf>
    <xf numFmtId="49" fontId="26" fillId="0" borderId="77" xfId="3" applyNumberFormat="1" applyFont="1" applyBorder="1" applyAlignment="1">
      <alignment horizontal="center" vertical="center" wrapText="1"/>
    </xf>
    <xf numFmtId="49" fontId="26" fillId="0" borderId="78" xfId="3" applyNumberFormat="1" applyFont="1" applyBorder="1" applyAlignment="1">
      <alignment horizontal="center" vertical="center" wrapText="1"/>
    </xf>
    <xf numFmtId="49" fontId="27" fillId="0" borderId="10" xfId="3" applyNumberFormat="1" applyFont="1" applyBorder="1" applyAlignment="1">
      <alignment horizontal="center" vertical="center"/>
    </xf>
    <xf numFmtId="49" fontId="27" fillId="0" borderId="9" xfId="3" applyNumberFormat="1" applyFont="1" applyBorder="1" applyAlignment="1">
      <alignment horizontal="center" vertical="center"/>
    </xf>
    <xf numFmtId="49" fontId="27" fillId="0" borderId="29" xfId="3" applyNumberFormat="1" applyFont="1" applyBorder="1" applyAlignment="1">
      <alignment horizontal="center" vertical="center"/>
    </xf>
    <xf numFmtId="49" fontId="27" fillId="0" borderId="7" xfId="3" applyNumberFormat="1" applyFont="1" applyBorder="1" applyAlignment="1">
      <alignment horizontal="center" vertical="center"/>
    </xf>
    <xf numFmtId="49" fontId="26" fillId="0" borderId="69" xfId="3" applyNumberFormat="1" applyFont="1" applyBorder="1" applyAlignment="1">
      <alignment horizontal="center" vertical="center" shrinkToFit="1"/>
    </xf>
    <xf numFmtId="49" fontId="26" fillId="0" borderId="48" xfId="3" applyNumberFormat="1" applyFont="1" applyBorder="1" applyAlignment="1">
      <alignment horizontal="center" vertical="center" shrinkToFit="1"/>
    </xf>
    <xf numFmtId="49" fontId="32" fillId="0" borderId="10" xfId="3" applyNumberFormat="1" applyFont="1" applyBorder="1" applyAlignment="1">
      <alignment horizontal="center" vertical="center"/>
    </xf>
    <xf numFmtId="49" fontId="32" fillId="0" borderId="11" xfId="3" applyNumberFormat="1" applyFont="1" applyBorder="1" applyAlignment="1">
      <alignment horizontal="center" vertical="center"/>
    </xf>
    <xf numFmtId="49" fontId="32" fillId="0" borderId="9" xfId="3" applyNumberFormat="1" applyFont="1" applyBorder="1" applyAlignment="1">
      <alignment horizontal="center" vertical="center"/>
    </xf>
    <xf numFmtId="49" fontId="33" fillId="0" borderId="10" xfId="3" applyNumberFormat="1" applyFont="1" applyBorder="1" applyAlignment="1">
      <alignment horizontal="center" vertical="center"/>
    </xf>
    <xf numFmtId="49" fontId="33" fillId="0" borderId="11" xfId="3" applyNumberFormat="1" applyFont="1" applyBorder="1" applyAlignment="1">
      <alignment horizontal="center" vertical="center"/>
    </xf>
    <xf numFmtId="49" fontId="33" fillId="0" borderId="29" xfId="3" applyNumberFormat="1" applyFont="1" applyBorder="1" applyAlignment="1">
      <alignment horizontal="center" vertical="center"/>
    </xf>
    <xf numFmtId="49" fontId="33" fillId="0" borderId="6" xfId="3" applyNumberFormat="1" applyFont="1" applyBorder="1" applyAlignment="1">
      <alignment horizontal="center" vertical="center"/>
    </xf>
    <xf numFmtId="49" fontId="42" fillId="0" borderId="0" xfId="5" applyNumberFormat="1" applyFont="1" applyFill="1" applyAlignment="1">
      <alignment horizontal="center" vertical="center"/>
    </xf>
    <xf numFmtId="0" fontId="33" fillId="0" borderId="0" xfId="3" applyFont="1" applyAlignment="1">
      <alignment horizontal="center" vertical="center"/>
    </xf>
    <xf numFmtId="0" fontId="32" fillId="0" borderId="32" xfId="3" applyFont="1" applyBorder="1" applyAlignment="1">
      <alignment horizontal="center" vertical="center"/>
    </xf>
    <xf numFmtId="0" fontId="32" fillId="0" borderId="0" xfId="3" applyFont="1" applyAlignment="1">
      <alignment horizontal="center" vertical="center"/>
    </xf>
    <xf numFmtId="0" fontId="32" fillId="0" borderId="34" xfId="3" applyFont="1" applyBorder="1" applyAlignment="1">
      <alignment horizontal="center" vertical="center"/>
    </xf>
    <xf numFmtId="0" fontId="33" fillId="0" borderId="32" xfId="3" applyFont="1" applyBorder="1" applyAlignment="1">
      <alignment horizontal="center" vertical="center"/>
    </xf>
    <xf numFmtId="0" fontId="31" fillId="0" borderId="49" xfId="3" applyFont="1" applyBorder="1" applyAlignment="1">
      <alignment horizontal="center" vertical="center"/>
    </xf>
    <xf numFmtId="49" fontId="27" fillId="0" borderId="83" xfId="3" applyNumberFormat="1" applyFont="1" applyBorder="1" applyAlignment="1">
      <alignment horizontal="center" vertical="center"/>
    </xf>
    <xf numFmtId="49" fontId="27" fillId="0" borderId="78" xfId="3" applyNumberFormat="1" applyFont="1" applyBorder="1" applyAlignment="1">
      <alignment horizontal="center" vertical="center"/>
    </xf>
    <xf numFmtId="49" fontId="27" fillId="0" borderId="38" xfId="3" applyNumberFormat="1" applyFont="1" applyBorder="1" applyAlignment="1">
      <alignment horizontal="center" vertical="center"/>
    </xf>
    <xf numFmtId="49" fontId="27" fillId="0" borderId="5" xfId="3" applyNumberFormat="1" applyFont="1" applyBorder="1" applyAlignment="1">
      <alignment horizontal="center" vertical="center"/>
    </xf>
    <xf numFmtId="0" fontId="33" fillId="0" borderId="5" xfId="3" applyFont="1" applyBorder="1" applyAlignment="1">
      <alignment horizontal="center" vertical="center"/>
    </xf>
    <xf numFmtId="49" fontId="27" fillId="0" borderId="79" xfId="3" applyNumberFormat="1" applyFont="1" applyBorder="1" applyAlignment="1">
      <alignment horizontal="center" vertical="center"/>
    </xf>
    <xf numFmtId="49" fontId="27" fillId="0" borderId="32" xfId="3" applyNumberFormat="1" applyFont="1" applyBorder="1" applyAlignment="1">
      <alignment horizontal="center" vertical="center"/>
    </xf>
    <xf numFmtId="49" fontId="27" fillId="0" borderId="34" xfId="3" applyNumberFormat="1" applyFont="1" applyBorder="1" applyAlignment="1">
      <alignment horizontal="center" vertical="center"/>
    </xf>
    <xf numFmtId="0" fontId="25" fillId="0" borderId="79" xfId="3" applyFont="1" applyBorder="1" applyAlignment="1">
      <alignment horizontal="center" vertical="center"/>
    </xf>
    <xf numFmtId="0" fontId="25" fillId="0" borderId="78" xfId="3" applyFont="1" applyBorder="1" applyAlignment="1">
      <alignment horizontal="center" vertical="center"/>
    </xf>
    <xf numFmtId="0" fontId="35" fillId="0" borderId="32" xfId="3" applyFont="1" applyBorder="1" applyAlignment="1">
      <alignment horizontal="center" vertical="center" wrapText="1"/>
    </xf>
    <xf numFmtId="0" fontId="35" fillId="0" borderId="34" xfId="3" applyFont="1" applyBorder="1" applyAlignment="1">
      <alignment horizontal="center" vertical="center" wrapText="1"/>
    </xf>
    <xf numFmtId="0" fontId="35" fillId="0" borderId="29" xfId="3" applyFont="1" applyBorder="1" applyAlignment="1">
      <alignment horizontal="center" vertical="center" wrapText="1"/>
    </xf>
    <xf numFmtId="0" fontId="35" fillId="0" borderId="7" xfId="3" applyFont="1" applyBorder="1" applyAlignment="1">
      <alignment horizontal="center" vertical="center" wrapText="1"/>
    </xf>
    <xf numFmtId="0" fontId="26" fillId="0" borderId="81" xfId="3" applyFont="1" applyBorder="1" applyAlignment="1">
      <alignment horizontal="center" vertical="center"/>
    </xf>
    <xf numFmtId="0" fontId="26" fillId="0" borderId="82" xfId="3" applyFont="1" applyBorder="1" applyAlignment="1">
      <alignment horizontal="center" vertical="center"/>
    </xf>
    <xf numFmtId="0" fontId="24" fillId="0" borderId="25" xfId="3" applyFont="1" applyBorder="1" applyAlignment="1">
      <alignment horizontal="center" vertical="center"/>
    </xf>
    <xf numFmtId="0" fontId="24" fillId="0" borderId="26" xfId="3" applyFont="1" applyBorder="1" applyAlignment="1">
      <alignment horizontal="center" vertical="center"/>
    </xf>
    <xf numFmtId="0" fontId="24" fillId="0" borderId="80" xfId="3" applyFont="1" applyBorder="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0" fontId="24" fillId="0" borderId="35" xfId="3" applyFont="1" applyBorder="1" applyAlignment="1">
      <alignment horizontal="center" vertical="center"/>
    </xf>
    <xf numFmtId="49" fontId="21" fillId="0" borderId="0" xfId="3" applyNumberFormat="1" applyFont="1" applyAlignment="1">
      <alignment horizontal="left" vertical="center"/>
    </xf>
    <xf numFmtId="49" fontId="36" fillId="0" borderId="0" xfId="3" applyNumberFormat="1" applyFont="1" applyAlignment="1">
      <alignment horizontal="center" vertical="center"/>
    </xf>
    <xf numFmtId="0" fontId="23" fillId="0" borderId="0" xfId="3" applyFont="1" applyAlignment="1">
      <alignment horizontal="center" vertical="center" shrinkToFit="1"/>
    </xf>
    <xf numFmtId="49" fontId="21" fillId="0" borderId="0" xfId="3" applyNumberFormat="1" applyFont="1" applyAlignment="1" applyProtection="1">
      <alignment horizontal="center" vertical="center" shrinkToFit="1"/>
      <protection locked="0"/>
    </xf>
    <xf numFmtId="49" fontId="21" fillId="0" borderId="0" xfId="3" applyNumberFormat="1" applyFont="1" applyAlignment="1" applyProtection="1">
      <alignment horizontal="left" vertical="center"/>
      <protection locked="0"/>
    </xf>
    <xf numFmtId="0" fontId="0" fillId="0" borderId="46" xfId="0" applyBorder="1" applyAlignment="1">
      <alignment horizontal="center" vertical="center" wrapText="1"/>
    </xf>
    <xf numFmtId="0" fontId="0" fillId="0" borderId="48" xfId="0" applyBorder="1" applyAlignment="1">
      <alignment horizontal="center" vertical="center" wrapText="1"/>
    </xf>
    <xf numFmtId="49" fontId="30" fillId="0" borderId="0" xfId="3" applyNumberFormat="1" applyFont="1" applyFill="1" applyAlignment="1">
      <alignment vertical="center"/>
    </xf>
    <xf numFmtId="49" fontId="21" fillId="0" borderId="0" xfId="3" applyNumberFormat="1" applyFont="1" applyFill="1" applyAlignment="1">
      <alignment vertical="center"/>
    </xf>
    <xf numFmtId="49" fontId="31" fillId="0" borderId="0" xfId="3" applyNumberFormat="1" applyFont="1" applyFill="1" applyAlignment="1">
      <alignment vertical="center"/>
    </xf>
    <xf numFmtId="49" fontId="21" fillId="0" borderId="0" xfId="3" applyNumberFormat="1" applyFont="1" applyFill="1" applyAlignment="1" applyProtection="1">
      <alignment horizontal="center" vertical="center" shrinkToFit="1"/>
      <protection locked="0"/>
    </xf>
    <xf numFmtId="49" fontId="21" fillId="0" borderId="0" xfId="3" applyNumberFormat="1" applyFont="1" applyFill="1" applyAlignment="1" applyProtection="1">
      <alignment horizontal="left" vertical="center"/>
      <protection locked="0"/>
    </xf>
    <xf numFmtId="49" fontId="30" fillId="0" borderId="0" xfId="3" applyNumberFormat="1" applyFont="1" applyFill="1" applyAlignment="1">
      <alignment vertical="center" shrinkToFit="1"/>
    </xf>
    <xf numFmtId="49" fontId="21" fillId="0" borderId="0" xfId="3" applyNumberFormat="1" applyFont="1" applyFill="1" applyAlignment="1">
      <alignment horizontal="left" vertical="center"/>
    </xf>
    <xf numFmtId="0" fontId="31" fillId="0" borderId="0" xfId="3" applyFont="1" applyFill="1" applyAlignment="1">
      <alignment vertical="center"/>
    </xf>
    <xf numFmtId="0" fontId="11" fillId="0" borderId="0" xfId="3" applyFont="1" applyFill="1" applyAlignment="1">
      <alignment vertical="center"/>
    </xf>
    <xf numFmtId="0" fontId="20" fillId="0" borderId="0" xfId="3" applyFont="1" applyFill="1" applyAlignment="1">
      <alignment horizontal="right" vertical="top"/>
    </xf>
    <xf numFmtId="0" fontId="20" fillId="0" borderId="0" xfId="3" applyFont="1" applyFill="1" applyAlignment="1">
      <alignment horizontal="left" vertical="top"/>
    </xf>
    <xf numFmtId="0" fontId="20" fillId="0" borderId="0" xfId="3" applyFont="1" applyFill="1" applyAlignment="1">
      <alignment vertical="top"/>
    </xf>
    <xf numFmtId="49" fontId="11" fillId="0" borderId="0" xfId="3" applyNumberFormat="1" applyFont="1" applyFill="1" applyAlignment="1">
      <alignment vertical="center"/>
    </xf>
    <xf numFmtId="49" fontId="22" fillId="0" borderId="0" xfId="3" applyNumberFormat="1" applyFont="1" applyFill="1" applyAlignment="1">
      <alignment vertical="center"/>
    </xf>
    <xf numFmtId="49" fontId="11" fillId="0" borderId="0" xfId="3" applyNumberFormat="1" applyFont="1" applyFill="1" applyAlignment="1" applyProtection="1">
      <alignment horizontal="left" vertical="top" wrapText="1"/>
      <protection locked="0"/>
    </xf>
    <xf numFmtId="49" fontId="22" fillId="0" borderId="0" xfId="3" applyNumberFormat="1" applyFont="1" applyFill="1" applyAlignment="1">
      <alignment vertical="center" wrapText="1"/>
    </xf>
    <xf numFmtId="0" fontId="9" fillId="0" borderId="0" xfId="3" applyFont="1" applyFill="1" applyAlignment="1">
      <alignment horizontal="center" vertical="center"/>
    </xf>
    <xf numFmtId="0" fontId="15" fillId="0" borderId="0" xfId="3" applyFont="1" applyFill="1" applyAlignment="1">
      <alignment horizontal="center" vertical="center" wrapText="1"/>
    </xf>
    <xf numFmtId="0" fontId="15" fillId="0" borderId="0" xfId="3" applyFont="1" applyFill="1" applyAlignment="1">
      <alignment horizontal="center" vertical="center"/>
    </xf>
    <xf numFmtId="0" fontId="16" fillId="0" borderId="0" xfId="3" applyFont="1" applyFill="1" applyAlignment="1">
      <alignment vertical="center"/>
    </xf>
    <xf numFmtId="0" fontId="17" fillId="0" borderId="0" xfId="3" applyFont="1" applyFill="1" applyAlignment="1">
      <alignment vertical="center" shrinkToFit="1"/>
    </xf>
    <xf numFmtId="0" fontId="17" fillId="0" borderId="19" xfId="3" applyFont="1" applyFill="1" applyBorder="1" applyAlignment="1">
      <alignment horizontal="right" vertical="center" shrinkToFit="1"/>
    </xf>
    <xf numFmtId="0" fontId="18" fillId="0" borderId="62" xfId="3" applyFont="1" applyFill="1" applyBorder="1" applyAlignment="1">
      <alignment horizontal="center" vertical="center" shrinkToFit="1"/>
    </xf>
    <xf numFmtId="0" fontId="18" fillId="0" borderId="51" xfId="3" applyFont="1" applyFill="1" applyBorder="1" applyAlignment="1">
      <alignment horizontal="center" vertical="center" shrinkToFit="1"/>
    </xf>
    <xf numFmtId="0" fontId="19" fillId="0" borderId="51" xfId="3" applyFont="1" applyFill="1" applyBorder="1" applyAlignment="1" applyProtection="1">
      <alignment horizontal="center" vertical="center"/>
      <protection locked="0"/>
    </xf>
    <xf numFmtId="0" fontId="19" fillId="0" borderId="60" xfId="3" applyFont="1" applyFill="1" applyBorder="1" applyAlignment="1" applyProtection="1">
      <alignment horizontal="center" vertical="center"/>
      <protection locked="0"/>
    </xf>
    <xf numFmtId="0" fontId="18" fillId="0" borderId="63" xfId="3" applyFont="1" applyFill="1" applyBorder="1" applyAlignment="1">
      <alignment horizontal="center" vertical="center" shrinkToFit="1"/>
    </xf>
    <xf numFmtId="0" fontId="18" fillId="0" borderId="50" xfId="3" applyFont="1" applyFill="1" applyBorder="1" applyAlignment="1">
      <alignment horizontal="center" vertical="center" shrinkToFit="1"/>
    </xf>
    <xf numFmtId="0" fontId="19" fillId="0" borderId="50" xfId="3" applyFont="1" applyFill="1" applyBorder="1" applyAlignment="1" applyProtection="1">
      <alignment horizontal="center" vertical="center"/>
      <protection locked="0"/>
    </xf>
    <xf numFmtId="0" fontId="19" fillId="0" borderId="53" xfId="3" applyFont="1" applyFill="1" applyBorder="1" applyAlignment="1" applyProtection="1">
      <alignment horizontal="center" vertical="center"/>
      <protection locked="0"/>
    </xf>
    <xf numFmtId="0" fontId="18" fillId="0" borderId="64" xfId="3" applyFont="1" applyFill="1" applyBorder="1" applyAlignment="1">
      <alignment horizontal="center" vertical="center" shrinkToFit="1"/>
    </xf>
    <xf numFmtId="0" fontId="18" fillId="0" borderId="52" xfId="3" applyFont="1" applyFill="1" applyBorder="1" applyAlignment="1">
      <alignment horizontal="center" vertical="center" shrinkToFit="1"/>
    </xf>
    <xf numFmtId="0" fontId="19" fillId="0" borderId="52" xfId="3" applyFont="1" applyFill="1" applyBorder="1" applyAlignment="1" applyProtection="1">
      <alignment horizontal="center" vertical="center"/>
      <protection locked="0"/>
    </xf>
    <xf numFmtId="0" fontId="19" fillId="0" borderId="65" xfId="3" applyFont="1" applyFill="1" applyBorder="1" applyAlignment="1" applyProtection="1">
      <alignment horizontal="center" vertical="center"/>
      <protection locked="0"/>
    </xf>
    <xf numFmtId="0" fontId="7" fillId="0" borderId="0" xfId="3" applyFont="1" applyFill="1" applyAlignment="1">
      <alignment vertical="center"/>
    </xf>
    <xf numFmtId="0" fontId="6" fillId="0" borderId="66" xfId="3" applyFont="1" applyFill="1" applyBorder="1" applyAlignment="1" applyProtection="1">
      <alignment horizontal="center" vertical="center" shrinkToFit="1"/>
      <protection locked="0"/>
    </xf>
    <xf numFmtId="0" fontId="6" fillId="0" borderId="67" xfId="3" applyFont="1" applyFill="1" applyBorder="1" applyAlignment="1" applyProtection="1">
      <alignment horizontal="center" vertical="center" shrinkToFit="1"/>
      <protection locked="0"/>
    </xf>
    <xf numFmtId="0" fontId="6" fillId="0" borderId="61" xfId="3" applyFont="1" applyFill="1" applyBorder="1" applyAlignment="1" applyProtection="1">
      <alignment horizontal="center" vertical="center" shrinkToFit="1"/>
      <protection locked="0"/>
    </xf>
    <xf numFmtId="0" fontId="6" fillId="0" borderId="68" xfId="3" applyFont="1" applyFill="1" applyBorder="1" applyAlignment="1" applyProtection="1">
      <alignment horizontal="center" vertical="center" shrinkToFit="1"/>
      <protection locked="0"/>
    </xf>
    <xf numFmtId="0" fontId="8" fillId="0" borderId="69" xfId="3" applyFont="1" applyFill="1" applyBorder="1" applyAlignment="1">
      <alignment horizontal="center" vertical="center" textRotation="255" shrinkToFit="1"/>
    </xf>
    <xf numFmtId="0" fontId="7" fillId="0" borderId="11" xfId="3" applyFont="1" applyFill="1" applyBorder="1" applyAlignment="1">
      <alignment horizontal="right" vertical="center"/>
    </xf>
    <xf numFmtId="0" fontId="6" fillId="0" borderId="11" xfId="3" applyFont="1" applyFill="1" applyBorder="1" applyAlignment="1" applyProtection="1">
      <alignment horizontal="center" vertical="center"/>
      <protection locked="0"/>
    </xf>
    <xf numFmtId="0" fontId="6" fillId="0" borderId="11" xfId="3" applyFont="1" applyFill="1" applyBorder="1" applyAlignment="1" applyProtection="1">
      <alignment horizontal="center" vertical="center"/>
      <protection locked="0"/>
    </xf>
    <xf numFmtId="0" fontId="7" fillId="0" borderId="11" xfId="3" applyFont="1" applyFill="1" applyBorder="1" applyAlignment="1">
      <alignment horizontal="center" vertical="center"/>
    </xf>
    <xf numFmtId="49" fontId="6" fillId="0" borderId="11" xfId="3" applyNumberFormat="1" applyFont="1" applyFill="1" applyBorder="1" applyAlignment="1" applyProtection="1">
      <alignment horizontal="center" vertical="center"/>
      <protection locked="0"/>
    </xf>
    <xf numFmtId="0" fontId="7" fillId="0" borderId="11" xfId="3" applyFont="1" applyFill="1" applyBorder="1" applyAlignment="1">
      <alignment vertical="center"/>
    </xf>
    <xf numFmtId="0" fontId="7" fillId="0" borderId="15" xfId="3" applyFont="1" applyFill="1" applyBorder="1" applyAlignment="1">
      <alignment vertical="center"/>
    </xf>
    <xf numFmtId="0" fontId="7" fillId="0" borderId="37" xfId="3" applyFont="1" applyFill="1" applyBorder="1" applyAlignment="1" applyProtection="1">
      <alignment horizontal="center" vertical="center" shrinkToFit="1"/>
      <protection locked="0"/>
    </xf>
    <xf numFmtId="0" fontId="7" fillId="0" borderId="4" xfId="3" applyFont="1" applyFill="1" applyBorder="1" applyAlignment="1" applyProtection="1">
      <alignment horizontal="center" vertical="center" shrinkToFit="1"/>
      <protection locked="0"/>
    </xf>
    <xf numFmtId="0" fontId="7" fillId="0" borderId="57" xfId="3" applyFont="1" applyFill="1" applyBorder="1" applyAlignment="1" applyProtection="1">
      <alignment horizontal="center" vertical="center" shrinkToFit="1"/>
      <protection locked="0"/>
    </xf>
    <xf numFmtId="0" fontId="7" fillId="0" borderId="33" xfId="3" applyFont="1" applyFill="1" applyBorder="1" applyAlignment="1" applyProtection="1">
      <alignment horizontal="center" vertical="center" shrinkToFit="1"/>
      <protection locked="0"/>
    </xf>
    <xf numFmtId="0" fontId="7" fillId="0" borderId="0" xfId="3" applyFont="1" applyFill="1" applyAlignment="1" applyProtection="1">
      <alignment horizontal="center" vertical="center" shrinkToFit="1"/>
      <protection locked="0"/>
    </xf>
    <xf numFmtId="0" fontId="7" fillId="0" borderId="34" xfId="3" applyFont="1" applyFill="1" applyBorder="1" applyAlignment="1" applyProtection="1">
      <alignment horizontal="center" vertical="center" shrinkToFit="1"/>
      <protection locked="0"/>
    </xf>
    <xf numFmtId="0" fontId="8" fillId="0" borderId="47" xfId="3" applyFont="1" applyFill="1" applyBorder="1" applyAlignment="1">
      <alignment horizontal="center" vertical="center" textRotation="255" shrinkToFit="1"/>
    </xf>
    <xf numFmtId="0" fontId="7" fillId="0" borderId="32" xfId="3" applyFont="1" applyFill="1" applyBorder="1" applyAlignment="1" applyProtection="1">
      <alignment horizontal="left" vertical="center" wrapText="1" shrinkToFit="1"/>
      <protection locked="0"/>
    </xf>
    <xf numFmtId="0" fontId="7" fillId="0" borderId="0" xfId="3" applyFont="1" applyFill="1" applyAlignment="1" applyProtection="1">
      <alignment horizontal="left" vertical="center" wrapText="1" shrinkToFit="1"/>
      <protection locked="0"/>
    </xf>
    <xf numFmtId="0" fontId="7" fillId="0" borderId="44" xfId="3" applyFont="1" applyFill="1" applyBorder="1" applyAlignment="1" applyProtection="1">
      <alignment horizontal="left" vertical="center" wrapText="1" shrinkToFit="1"/>
      <protection locked="0"/>
    </xf>
    <xf numFmtId="0" fontId="7" fillId="0" borderId="28" xfId="3" applyFont="1" applyFill="1" applyBorder="1" applyAlignment="1" applyProtection="1">
      <alignment horizontal="center" vertical="center" shrinkToFit="1"/>
      <protection locked="0"/>
    </xf>
    <xf numFmtId="0" fontId="7" fillId="0" borderId="6" xfId="3" applyFont="1" applyFill="1" applyBorder="1" applyAlignment="1" applyProtection="1">
      <alignment horizontal="center" vertical="center" shrinkToFit="1"/>
      <protection locked="0"/>
    </xf>
    <xf numFmtId="0" fontId="7" fillId="0" borderId="58" xfId="3" applyFont="1" applyFill="1" applyBorder="1" applyAlignment="1" applyProtection="1">
      <alignment horizontal="center" vertical="center" shrinkToFit="1"/>
      <protection locked="0"/>
    </xf>
    <xf numFmtId="0" fontId="7" fillId="0" borderId="41" xfId="3" applyFont="1" applyFill="1" applyBorder="1" applyAlignment="1" applyProtection="1">
      <alignment horizontal="center" vertical="center" shrinkToFit="1"/>
      <protection locked="0"/>
    </xf>
    <xf numFmtId="0" fontId="7" fillId="0" borderId="7" xfId="3" applyFont="1" applyFill="1" applyBorder="1" applyAlignment="1" applyProtection="1">
      <alignment horizontal="center" vertical="center" shrinkToFit="1"/>
      <protection locked="0"/>
    </xf>
    <xf numFmtId="0" fontId="6" fillId="0" borderId="70" xfId="3" applyFont="1" applyFill="1" applyBorder="1" applyAlignment="1" applyProtection="1">
      <alignment horizontal="center" vertical="center" shrinkToFit="1"/>
      <protection locked="0"/>
    </xf>
    <xf numFmtId="0" fontId="6" fillId="0" borderId="2" xfId="3" applyFont="1" applyFill="1" applyBorder="1" applyAlignment="1" applyProtection="1">
      <alignment horizontal="center" vertical="center" shrinkToFit="1"/>
      <protection locked="0"/>
    </xf>
    <xf numFmtId="0" fontId="6" fillId="0" borderId="54" xfId="3" applyFont="1" applyFill="1" applyBorder="1" applyAlignment="1" applyProtection="1">
      <alignment horizontal="center" vertical="center" shrinkToFit="1"/>
      <protection locked="0"/>
    </xf>
    <xf numFmtId="0" fontId="6" fillId="0" borderId="3" xfId="3" applyFont="1" applyFill="1" applyBorder="1" applyAlignment="1" applyProtection="1">
      <alignment horizontal="center" vertical="center" shrinkToFit="1"/>
      <protection locked="0"/>
    </xf>
    <xf numFmtId="0" fontId="7" fillId="0" borderId="29" xfId="3" applyFont="1" applyFill="1" applyBorder="1" applyAlignment="1" applyProtection="1">
      <alignment horizontal="left" vertical="center" wrapText="1" shrinkToFit="1"/>
      <protection locked="0"/>
    </xf>
    <xf numFmtId="0" fontId="7" fillId="0" borderId="6" xfId="3" applyFont="1" applyFill="1" applyBorder="1" applyAlignment="1" applyProtection="1">
      <alignment horizontal="left" vertical="center" wrapText="1" shrinkToFit="1"/>
      <protection locked="0"/>
    </xf>
    <xf numFmtId="0" fontId="7" fillId="0" borderId="36" xfId="3" applyFont="1" applyFill="1" applyBorder="1" applyAlignment="1" applyProtection="1">
      <alignment horizontal="left" vertical="center" wrapText="1" shrinkToFit="1"/>
      <protection locked="0"/>
    </xf>
    <xf numFmtId="0" fontId="7" fillId="0" borderId="24" xfId="3" applyFont="1" applyFill="1" applyBorder="1" applyAlignment="1" applyProtection="1">
      <alignment horizontal="center" vertical="center" shrinkToFit="1"/>
      <protection locked="0"/>
    </xf>
    <xf numFmtId="0" fontId="6" fillId="0" borderId="4" xfId="3" applyFont="1" applyFill="1" applyBorder="1" applyAlignment="1">
      <alignment vertical="center"/>
    </xf>
    <xf numFmtId="0" fontId="7" fillId="0" borderId="4" xfId="3" applyFont="1" applyFill="1" applyBorder="1" applyAlignment="1">
      <alignment horizontal="right" vertical="center"/>
    </xf>
    <xf numFmtId="49" fontId="6" fillId="0" borderId="4" xfId="3" quotePrefix="1" applyNumberFormat="1" applyFont="1" applyFill="1" applyBorder="1" applyAlignment="1" applyProtection="1">
      <alignment horizontal="center" vertical="center" shrinkToFit="1"/>
      <protection locked="0"/>
    </xf>
    <xf numFmtId="49" fontId="6" fillId="0" borderId="4" xfId="3" applyNumberFormat="1" applyFont="1" applyFill="1" applyBorder="1" applyAlignment="1" applyProtection="1">
      <alignment horizontal="center" vertical="center" shrinkToFit="1"/>
      <protection locked="0"/>
    </xf>
    <xf numFmtId="0" fontId="7" fillId="0" borderId="4" xfId="3" applyFont="1" applyFill="1" applyBorder="1" applyAlignment="1">
      <alignment horizontal="left" vertical="center"/>
    </xf>
    <xf numFmtId="0" fontId="7" fillId="0" borderId="4" xfId="3" applyFont="1" applyFill="1" applyBorder="1" applyAlignment="1">
      <alignment horizontal="center" vertical="center"/>
    </xf>
    <xf numFmtId="49" fontId="7" fillId="0" borderId="4" xfId="3" applyNumberFormat="1" applyFont="1" applyFill="1" applyBorder="1" applyAlignment="1">
      <alignment horizontal="center" vertical="center"/>
    </xf>
    <xf numFmtId="0" fontId="7" fillId="0" borderId="40" xfId="3" applyFont="1" applyFill="1" applyBorder="1" applyAlignment="1">
      <alignment horizontal="left" vertical="center"/>
    </xf>
    <xf numFmtId="0" fontId="8" fillId="0" borderId="48" xfId="3" applyFont="1" applyFill="1" applyBorder="1" applyAlignment="1">
      <alignment horizontal="center" vertical="center" textRotation="255" shrinkToFit="1"/>
    </xf>
    <xf numFmtId="0" fontId="6" fillId="0" borderId="6" xfId="3" applyFont="1" applyFill="1" applyBorder="1" applyAlignment="1">
      <alignment vertical="center"/>
    </xf>
    <xf numFmtId="0" fontId="7" fillId="0" borderId="6" xfId="3" applyFont="1" applyFill="1" applyBorder="1" applyAlignment="1">
      <alignment vertical="center"/>
    </xf>
    <xf numFmtId="0" fontId="6" fillId="0" borderId="6" xfId="3" applyFont="1" applyFill="1" applyBorder="1" applyAlignment="1" applyProtection="1">
      <alignment horizontal="right" vertical="center" shrinkToFit="1"/>
      <protection locked="0"/>
    </xf>
    <xf numFmtId="49" fontId="6" fillId="0" borderId="6" xfId="3" quotePrefix="1" applyNumberFormat="1" applyFont="1" applyFill="1" applyBorder="1" applyAlignment="1" applyProtection="1">
      <alignment horizontal="center" vertical="center" shrinkToFit="1"/>
      <protection locked="0"/>
    </xf>
    <xf numFmtId="49" fontId="6" fillId="0" borderId="6" xfId="3" applyNumberFormat="1" applyFont="1" applyFill="1" applyBorder="1" applyAlignment="1" applyProtection="1">
      <alignment horizontal="center" vertical="center" shrinkToFit="1"/>
      <protection locked="0"/>
    </xf>
    <xf numFmtId="0" fontId="6" fillId="0" borderId="6" xfId="3" applyFont="1" applyFill="1" applyBorder="1" applyAlignment="1" applyProtection="1">
      <alignment horizontal="center" vertical="center" shrinkToFit="1"/>
      <protection locked="0"/>
    </xf>
    <xf numFmtId="0" fontId="7" fillId="0" borderId="6" xfId="3" applyFont="1" applyFill="1" applyBorder="1" applyAlignment="1">
      <alignment horizontal="center" vertical="center"/>
    </xf>
    <xf numFmtId="49" fontId="7" fillId="0" borderId="6" xfId="3" applyNumberFormat="1" applyFont="1" applyFill="1" applyBorder="1" applyAlignment="1">
      <alignment horizontal="center" vertical="center"/>
    </xf>
    <xf numFmtId="0" fontId="7" fillId="0" borderId="36" xfId="3" applyFont="1" applyFill="1" applyBorder="1" applyAlignment="1">
      <alignment horizontal="left" vertical="center"/>
    </xf>
    <xf numFmtId="0" fontId="7" fillId="0" borderId="63" xfId="3" applyFont="1" applyFill="1" applyBorder="1" applyAlignment="1">
      <alignment horizontal="center" vertical="center"/>
    </xf>
    <xf numFmtId="0" fontId="7" fillId="0" borderId="50" xfId="3" applyFont="1" applyFill="1" applyBorder="1" applyAlignment="1">
      <alignment horizontal="center" vertical="center"/>
    </xf>
    <xf numFmtId="0" fontId="6" fillId="0" borderId="1" xfId="3" applyFont="1" applyFill="1" applyBorder="1" applyAlignment="1" applyProtection="1">
      <alignment horizontal="center" vertical="center" shrinkToFit="1"/>
      <protection locked="0"/>
    </xf>
    <xf numFmtId="0" fontId="6" fillId="0" borderId="56" xfId="3" applyFont="1" applyFill="1" applyBorder="1" applyAlignment="1" applyProtection="1">
      <alignment horizontal="center" vertical="center" shrinkToFit="1"/>
      <protection locked="0"/>
    </xf>
    <xf numFmtId="0" fontId="7" fillId="0" borderId="1"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38" xfId="3" applyFont="1" applyFill="1" applyBorder="1" applyAlignment="1">
      <alignment horizontal="center" vertical="center"/>
    </xf>
    <xf numFmtId="0" fontId="7" fillId="0" borderId="4"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53" xfId="3" applyFont="1" applyFill="1" applyBorder="1" applyAlignment="1">
      <alignment horizontal="center" vertical="center"/>
    </xf>
    <xf numFmtId="0" fontId="7" fillId="0" borderId="38" xfId="3" applyFont="1" applyFill="1" applyBorder="1" applyAlignment="1">
      <alignment horizontal="center" vertical="center" shrinkToFit="1"/>
    </xf>
    <xf numFmtId="0" fontId="7" fillId="0" borderId="4" xfId="3" applyFont="1" applyFill="1" applyBorder="1" applyAlignment="1">
      <alignment horizontal="center" vertical="center" shrinkToFit="1"/>
    </xf>
    <xf numFmtId="0" fontId="7" fillId="0" borderId="57" xfId="3" applyFont="1" applyFill="1" applyBorder="1" applyAlignment="1">
      <alignment horizontal="center" vertical="center" shrinkToFit="1"/>
    </xf>
    <xf numFmtId="0" fontId="7" fillId="0" borderId="39" xfId="3" applyFont="1" applyFill="1" applyBorder="1" applyAlignment="1">
      <alignment horizontal="center" vertical="center" shrinkToFit="1"/>
    </xf>
    <xf numFmtId="0" fontId="7" fillId="0" borderId="5"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6" xfId="3" applyFont="1" applyFill="1" applyBorder="1" applyAlignment="1">
      <alignment horizontal="center" vertical="center" shrinkToFit="1"/>
    </xf>
    <xf numFmtId="0" fontId="7" fillId="0" borderId="58" xfId="3" applyFont="1" applyFill="1" applyBorder="1" applyAlignment="1">
      <alignment horizontal="center" vertical="center" shrinkToFit="1"/>
    </xf>
    <xf numFmtId="0" fontId="7" fillId="0" borderId="41" xfId="3" applyFont="1" applyFill="1" applyBorder="1" applyAlignment="1">
      <alignment horizontal="center" vertical="center" shrinkToFit="1"/>
    </xf>
    <xf numFmtId="0" fontId="7" fillId="0" borderId="7" xfId="3" applyFont="1" applyFill="1" applyBorder="1" applyAlignment="1">
      <alignment horizontal="center" vertical="center" shrinkToFit="1"/>
    </xf>
    <xf numFmtId="0" fontId="7" fillId="0" borderId="29" xfId="3" applyFont="1" applyFill="1" applyBorder="1" applyAlignment="1">
      <alignment horizontal="center" vertical="center"/>
    </xf>
    <xf numFmtId="0" fontId="7" fillId="0" borderId="6" xfId="3" applyFont="1" applyFill="1" applyBorder="1" applyAlignment="1">
      <alignment horizontal="center" vertical="center"/>
    </xf>
    <xf numFmtId="0" fontId="7" fillId="0" borderId="36" xfId="3" applyFont="1" applyFill="1" applyBorder="1" applyAlignment="1">
      <alignment horizontal="center" vertical="center" shrinkToFit="1"/>
    </xf>
    <xf numFmtId="0" fontId="6" fillId="0" borderId="29" xfId="3" applyFont="1" applyFill="1" applyBorder="1" applyAlignment="1" applyProtection="1">
      <alignment horizontal="center" vertical="center" shrinkToFit="1"/>
      <protection locked="0"/>
    </xf>
    <xf numFmtId="0" fontId="6" fillId="0" borderId="6" xfId="3" applyFont="1" applyFill="1" applyBorder="1" applyAlignment="1" applyProtection="1">
      <alignment horizontal="center" vertical="center" shrinkToFit="1"/>
      <protection locked="0"/>
    </xf>
    <xf numFmtId="0" fontId="6" fillId="0" borderId="58" xfId="3" applyFont="1" applyFill="1" applyBorder="1" applyAlignment="1" applyProtection="1">
      <alignment horizontal="center" vertical="center" shrinkToFit="1"/>
      <protection locked="0"/>
    </xf>
    <xf numFmtId="0" fontId="7" fillId="0" borderId="32" xfId="3" applyFont="1" applyFill="1" applyBorder="1" applyAlignment="1">
      <alignment horizontal="center" vertical="center"/>
    </xf>
    <xf numFmtId="0" fontId="7" fillId="0" borderId="0" xfId="3" applyFont="1" applyFill="1" applyAlignment="1">
      <alignment horizontal="center" vertical="center"/>
    </xf>
    <xf numFmtId="0" fontId="7" fillId="0" borderId="34" xfId="3" applyFont="1" applyFill="1" applyBorder="1" applyAlignment="1">
      <alignment horizontal="center" vertical="center"/>
    </xf>
    <xf numFmtId="0" fontId="7" fillId="0" borderId="38" xfId="3" applyFont="1" applyFill="1" applyBorder="1" applyAlignment="1" applyProtection="1">
      <alignment horizontal="center" vertical="center" shrinkToFit="1"/>
      <protection locked="0"/>
    </xf>
    <xf numFmtId="0" fontId="7" fillId="0" borderId="39" xfId="3" applyFont="1" applyFill="1" applyBorder="1" applyAlignment="1" applyProtection="1">
      <alignment horizontal="center" vertical="center" shrinkToFit="1"/>
      <protection locked="0"/>
    </xf>
    <xf numFmtId="0" fontId="7" fillId="0" borderId="5" xfId="3" applyFont="1" applyFill="1" applyBorder="1" applyAlignment="1" applyProtection="1">
      <alignment horizontal="center" vertical="center" shrinkToFit="1"/>
      <protection locked="0"/>
    </xf>
    <xf numFmtId="0" fontId="7" fillId="0" borderId="29" xfId="3" applyFont="1" applyFill="1" applyBorder="1" applyAlignment="1" applyProtection="1">
      <alignment horizontal="center" vertical="center" shrinkToFit="1"/>
      <protection locked="0"/>
    </xf>
    <xf numFmtId="0" fontId="7" fillId="0" borderId="32" xfId="3" applyFont="1" applyFill="1" applyBorder="1" applyAlignment="1">
      <alignment horizontal="center" vertical="center" shrinkToFit="1"/>
    </xf>
    <xf numFmtId="0" fontId="7" fillId="0" borderId="0" xfId="3" applyFont="1" applyFill="1" applyAlignment="1">
      <alignment horizontal="center" vertical="center" shrinkToFit="1"/>
    </xf>
    <xf numFmtId="0" fontId="7" fillId="0" borderId="34" xfId="3" applyFont="1" applyFill="1" applyBorder="1" applyAlignment="1">
      <alignment horizontal="center" vertical="center" shrinkToFit="1"/>
    </xf>
    <xf numFmtId="0" fontId="7" fillId="0" borderId="48" xfId="3" applyFont="1" applyFill="1" applyBorder="1" applyAlignment="1">
      <alignment horizontal="center" vertical="center"/>
    </xf>
    <xf numFmtId="0" fontId="7" fillId="0" borderId="71" xfId="3" applyFont="1" applyFill="1" applyBorder="1" applyAlignment="1">
      <alignment horizontal="center" vertical="center"/>
    </xf>
    <xf numFmtId="0" fontId="7" fillId="0" borderId="55" xfId="3" applyFont="1" applyFill="1" applyBorder="1" applyAlignment="1">
      <alignment horizontal="center" vertical="center"/>
    </xf>
    <xf numFmtId="0" fontId="7" fillId="0" borderId="72" xfId="3" applyFont="1" applyFill="1" applyBorder="1" applyAlignment="1">
      <alignment horizontal="center" vertical="center"/>
    </xf>
    <xf numFmtId="0" fontId="7" fillId="0" borderId="73" xfId="3" applyFont="1" applyFill="1" applyBorder="1" applyAlignment="1">
      <alignment horizontal="center" vertical="center"/>
    </xf>
    <xf numFmtId="0" fontId="7" fillId="0" borderId="18" xfId="3" applyFont="1" applyFill="1" applyBorder="1" applyAlignment="1" applyProtection="1">
      <alignment horizontal="center" vertical="center" shrinkToFit="1"/>
      <protection locked="0"/>
    </xf>
    <xf numFmtId="0" fontId="7" fillId="0" borderId="19" xfId="3" applyFont="1" applyFill="1" applyBorder="1" applyAlignment="1" applyProtection="1">
      <alignment horizontal="center" vertical="center" shrinkToFit="1"/>
      <protection locked="0"/>
    </xf>
    <xf numFmtId="0" fontId="7" fillId="0" borderId="20" xfId="3" applyFont="1" applyFill="1" applyBorder="1" applyAlignment="1" applyProtection="1">
      <alignment horizontal="center" vertical="center" shrinkToFit="1"/>
      <protection locked="0"/>
    </xf>
    <xf numFmtId="0" fontId="7" fillId="0" borderId="21" xfId="3" applyFont="1" applyFill="1" applyBorder="1" applyAlignment="1" applyProtection="1">
      <alignment horizontal="center" vertical="center" shrinkToFit="1"/>
      <protection locked="0"/>
    </xf>
    <xf numFmtId="0" fontId="7" fillId="0" borderId="17" xfId="3" applyFont="1" applyFill="1" applyBorder="1" applyAlignment="1" applyProtection="1">
      <alignment horizontal="center" vertical="center" shrinkToFit="1"/>
      <protection locked="0"/>
    </xf>
    <xf numFmtId="0" fontId="7" fillId="0" borderId="18" xfId="3" applyFont="1" applyFill="1" applyBorder="1" applyAlignment="1">
      <alignment horizontal="center" vertical="center"/>
    </xf>
    <xf numFmtId="0" fontId="7" fillId="0" borderId="19" xfId="3" applyFont="1" applyFill="1" applyBorder="1" applyAlignment="1">
      <alignment horizontal="center" vertical="center"/>
    </xf>
    <xf numFmtId="0" fontId="7" fillId="0" borderId="17" xfId="3" applyFont="1" applyFill="1" applyBorder="1" applyAlignment="1">
      <alignment horizontal="center" vertical="center"/>
    </xf>
    <xf numFmtId="0" fontId="7" fillId="0" borderId="18" xfId="3" applyFont="1" applyFill="1" applyBorder="1" applyAlignment="1">
      <alignment horizontal="center" vertical="center" shrinkToFit="1"/>
    </xf>
    <xf numFmtId="0" fontId="7" fillId="0" borderId="19" xfId="3" applyFont="1" applyFill="1" applyBorder="1" applyAlignment="1">
      <alignment horizontal="center" vertical="center" shrinkToFit="1"/>
    </xf>
    <xf numFmtId="0" fontId="7" fillId="0" borderId="23" xfId="3" applyFont="1" applyFill="1" applyBorder="1" applyAlignment="1">
      <alignment horizontal="center" vertical="center" shrinkToFit="1"/>
    </xf>
  </cellXfs>
  <cellStyles count="6">
    <cellStyle name="ハイパーリンク" xfId="5" builtinId="8"/>
    <cellStyle name="ハイパーリンク 2" xfId="1" xr:uid="{AAE05E9E-00CD-4483-8279-81A716421EA6}"/>
    <cellStyle name="標準" xfId="0" builtinId="0"/>
    <cellStyle name="標準 2" xfId="2" xr:uid="{759F6D90-B8BF-4EB0-9FA3-57965E641090}"/>
    <cellStyle name="標準 3" xfId="3" xr:uid="{5672151E-01E9-43DB-873F-5C6852A96841}"/>
    <cellStyle name="標準 4" xfId="4" xr:uid="{E1B2E451-F560-48C6-B02D-9DEB87FB5C6F}"/>
  </cellStyles>
  <dxfs count="2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83C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132</xdr:row>
      <xdr:rowOff>133350</xdr:rowOff>
    </xdr:from>
    <xdr:to>
      <xdr:col>34</xdr:col>
      <xdr:colOff>0</xdr:colOff>
      <xdr:row>132</xdr:row>
      <xdr:rowOff>133350</xdr:rowOff>
    </xdr:to>
    <xdr:cxnSp macro="">
      <xdr:nvCxnSpPr>
        <xdr:cNvPr id="2" name="直線コネクタ 1">
          <a:extLst>
            <a:ext uri="{FF2B5EF4-FFF2-40B4-BE49-F238E27FC236}">
              <a16:creationId xmlns:a16="http://schemas.microsoft.com/office/drawing/2014/main" id="{D956E08C-FCC5-48AE-9CB7-E795257E7C7E}"/>
            </a:ext>
          </a:extLst>
        </xdr:cNvPr>
        <xdr:cNvCxnSpPr/>
      </xdr:nvCxnSpPr>
      <xdr:spPr>
        <a:xfrm>
          <a:off x="3724275" y="13134975"/>
          <a:ext cx="3724275" cy="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0</xdr:row>
      <xdr:rowOff>190500</xdr:rowOff>
    </xdr:from>
    <xdr:to>
      <xdr:col>20</xdr:col>
      <xdr:colOff>228600</xdr:colOff>
      <xdr:row>4</xdr:row>
      <xdr:rowOff>190500</xdr:rowOff>
    </xdr:to>
    <xdr:pic>
      <xdr:nvPicPr>
        <xdr:cNvPr id="2" name="図 1">
          <a:extLst>
            <a:ext uri="{FF2B5EF4-FFF2-40B4-BE49-F238E27FC236}">
              <a16:creationId xmlns:a16="http://schemas.microsoft.com/office/drawing/2014/main" id="{0250F26A-604E-424B-8A4F-04DF78B626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9425" y="190500"/>
          <a:ext cx="933450" cy="933450"/>
        </a:xfrm>
        <a:prstGeom prst="rect">
          <a:avLst/>
        </a:prstGeom>
      </xdr:spPr>
    </xdr:pic>
    <xdr:clientData/>
  </xdr:twoCellAnchor>
  <xdr:twoCellAnchor>
    <xdr:from>
      <xdr:col>0</xdr:col>
      <xdr:colOff>0</xdr:colOff>
      <xdr:row>45</xdr:row>
      <xdr:rowOff>95250</xdr:rowOff>
    </xdr:from>
    <xdr:to>
      <xdr:col>21</xdr:col>
      <xdr:colOff>371475</xdr:colOff>
      <xdr:row>66</xdr:row>
      <xdr:rowOff>104775</xdr:rowOff>
    </xdr:to>
    <xdr:grpSp>
      <xdr:nvGrpSpPr>
        <xdr:cNvPr id="3" name="グループ化 2">
          <a:extLst>
            <a:ext uri="{FF2B5EF4-FFF2-40B4-BE49-F238E27FC236}">
              <a16:creationId xmlns:a16="http://schemas.microsoft.com/office/drawing/2014/main" id="{DDD4946C-B953-4D28-9ADC-6408892F7D13}"/>
            </a:ext>
          </a:extLst>
        </xdr:cNvPr>
        <xdr:cNvGrpSpPr/>
      </xdr:nvGrpSpPr>
      <xdr:grpSpPr>
        <a:xfrm>
          <a:off x="0" y="8886825"/>
          <a:ext cx="7839075" cy="3771900"/>
          <a:chOff x="0" y="8839200"/>
          <a:chExt cx="7839075" cy="3771900"/>
        </a:xfrm>
      </xdr:grpSpPr>
      <xdr:sp macro="" textlink="">
        <xdr:nvSpPr>
          <xdr:cNvPr id="4" name="正方形/長方形 3">
            <a:extLst>
              <a:ext uri="{FF2B5EF4-FFF2-40B4-BE49-F238E27FC236}">
                <a16:creationId xmlns:a16="http://schemas.microsoft.com/office/drawing/2014/main" id="{0DAFF849-E224-1FFF-770E-62860807E160}"/>
              </a:ext>
            </a:extLst>
          </xdr:cNvPr>
          <xdr:cNvSpPr/>
        </xdr:nvSpPr>
        <xdr:spPr>
          <a:xfrm>
            <a:off x="0" y="8839200"/>
            <a:ext cx="7839075" cy="3771900"/>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4C6FC8D-DFB4-DA38-42FD-BC5CD5336DE0}"/>
              </a:ext>
            </a:extLst>
          </xdr:cNvPr>
          <xdr:cNvSpPr txBox="1"/>
        </xdr:nvSpPr>
        <xdr:spPr>
          <a:xfrm>
            <a:off x="1476375" y="10163175"/>
            <a:ext cx="48006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写真貼付位置</a:t>
            </a:r>
          </a:p>
        </xdr:txBody>
      </xdr:sp>
      <xdr:sp macro="" textlink="">
        <xdr:nvSpPr>
          <xdr:cNvPr id="7" name="テキスト ボックス 6">
            <a:extLst>
              <a:ext uri="{FF2B5EF4-FFF2-40B4-BE49-F238E27FC236}">
                <a16:creationId xmlns:a16="http://schemas.microsoft.com/office/drawing/2014/main" id="{443E432C-4B6E-F89B-A643-E4F8ACC27201}"/>
              </a:ext>
            </a:extLst>
          </xdr:cNvPr>
          <xdr:cNvSpPr txBox="1"/>
        </xdr:nvSpPr>
        <xdr:spPr>
          <a:xfrm>
            <a:off x="2209800" y="10706100"/>
            <a:ext cx="3810000"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t>※</a:t>
            </a:r>
            <a:r>
              <a:rPr kumimoji="1" lang="ja-JP" altLang="en-US" sz="1200"/>
              <a:t>写真の挿入は事務局で行います。</a:t>
            </a:r>
            <a:endParaRPr kumimoji="1" lang="en-US" altLang="ja-JP" sz="1200"/>
          </a:p>
          <a:p>
            <a:pPr algn="l"/>
            <a:r>
              <a:rPr kumimoji="1" lang="ja-JP" altLang="en-US" sz="1200"/>
              <a:t>写真はデータ容量にご注意ください。</a:t>
            </a:r>
            <a:endParaRPr kumimoji="1" lang="en-US" altLang="ja-JP" sz="1200"/>
          </a:p>
          <a:p>
            <a:pPr algn="l"/>
            <a:r>
              <a:rPr kumimoji="1" lang="ja-JP" altLang="en-US" sz="1200"/>
              <a:t>可能な限り画質の良いものをご用意ください。</a:t>
            </a:r>
            <a:endParaRPr kumimoji="1" lang="en-US" altLang="ja-JP" sz="1200"/>
          </a:p>
          <a:p>
            <a:pPr algn="l"/>
            <a:r>
              <a:rPr kumimoji="1" lang="ja-JP" altLang="en-US" sz="1200"/>
              <a:t>メールにて写真データを送信してください。</a:t>
            </a:r>
            <a:endParaRPr kumimoji="1" lang="en-US" altLang="ja-JP" sz="12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0</xdr:row>
      <xdr:rowOff>190500</xdr:rowOff>
    </xdr:from>
    <xdr:to>
      <xdr:col>20</xdr:col>
      <xdr:colOff>228600</xdr:colOff>
      <xdr:row>4</xdr:row>
      <xdr:rowOff>190500</xdr:rowOff>
    </xdr:to>
    <xdr:pic>
      <xdr:nvPicPr>
        <xdr:cNvPr id="2" name="図 1">
          <a:extLst>
            <a:ext uri="{FF2B5EF4-FFF2-40B4-BE49-F238E27FC236}">
              <a16:creationId xmlns:a16="http://schemas.microsoft.com/office/drawing/2014/main" id="{6A5072FF-064D-4B88-837C-BA566E0172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0" y="190500"/>
          <a:ext cx="933450" cy="933450"/>
        </a:xfrm>
        <a:prstGeom prst="rect">
          <a:avLst/>
        </a:prstGeom>
      </xdr:spPr>
    </xdr:pic>
    <xdr:clientData/>
  </xdr:twoCellAnchor>
  <xdr:oneCellAnchor>
    <xdr:from>
      <xdr:col>18</xdr:col>
      <xdr:colOff>0</xdr:colOff>
      <xdr:row>64</xdr:row>
      <xdr:rowOff>190500</xdr:rowOff>
    </xdr:from>
    <xdr:ext cx="933450" cy="933450"/>
    <xdr:pic>
      <xdr:nvPicPr>
        <xdr:cNvPr id="4" name="図 3">
          <a:extLst>
            <a:ext uri="{FF2B5EF4-FFF2-40B4-BE49-F238E27FC236}">
              <a16:creationId xmlns:a16="http://schemas.microsoft.com/office/drawing/2014/main" id="{586020E8-0675-4C29-9143-FDB07083B7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0" y="190500"/>
          <a:ext cx="933450" cy="933450"/>
        </a:xfrm>
        <a:prstGeom prst="rect">
          <a:avLst/>
        </a:prstGeom>
      </xdr:spPr>
    </xdr:pic>
    <xdr:clientData/>
  </xdr:oneCellAnchor>
  <xdr:twoCellAnchor>
    <xdr:from>
      <xdr:col>0</xdr:col>
      <xdr:colOff>0</xdr:colOff>
      <xdr:row>68</xdr:row>
      <xdr:rowOff>209550</xdr:rowOff>
    </xdr:from>
    <xdr:to>
      <xdr:col>21</xdr:col>
      <xdr:colOff>371475</xdr:colOff>
      <xdr:row>90</xdr:row>
      <xdr:rowOff>161925</xdr:rowOff>
    </xdr:to>
    <xdr:grpSp>
      <xdr:nvGrpSpPr>
        <xdr:cNvPr id="5" name="グループ化 4">
          <a:extLst>
            <a:ext uri="{FF2B5EF4-FFF2-40B4-BE49-F238E27FC236}">
              <a16:creationId xmlns:a16="http://schemas.microsoft.com/office/drawing/2014/main" id="{FE0BC932-9816-452D-908A-06076A71A502}"/>
            </a:ext>
          </a:extLst>
        </xdr:cNvPr>
        <xdr:cNvGrpSpPr/>
      </xdr:nvGrpSpPr>
      <xdr:grpSpPr>
        <a:xfrm>
          <a:off x="0" y="13973175"/>
          <a:ext cx="7839075" cy="3771900"/>
          <a:chOff x="0" y="8839200"/>
          <a:chExt cx="7839075" cy="3771900"/>
        </a:xfrm>
      </xdr:grpSpPr>
      <xdr:sp macro="" textlink="">
        <xdr:nvSpPr>
          <xdr:cNvPr id="6" name="正方形/長方形 5">
            <a:extLst>
              <a:ext uri="{FF2B5EF4-FFF2-40B4-BE49-F238E27FC236}">
                <a16:creationId xmlns:a16="http://schemas.microsoft.com/office/drawing/2014/main" id="{C5D453FB-C4F4-7094-1D84-01EB39B68CE8}"/>
              </a:ext>
            </a:extLst>
          </xdr:cNvPr>
          <xdr:cNvSpPr/>
        </xdr:nvSpPr>
        <xdr:spPr>
          <a:xfrm>
            <a:off x="0" y="8839200"/>
            <a:ext cx="7839075" cy="3771900"/>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DA3CB4B-5A28-2C1B-D354-F23E3412EE4B}"/>
              </a:ext>
            </a:extLst>
          </xdr:cNvPr>
          <xdr:cNvSpPr txBox="1"/>
        </xdr:nvSpPr>
        <xdr:spPr>
          <a:xfrm>
            <a:off x="1476375" y="10163175"/>
            <a:ext cx="48006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写真貼付位置</a:t>
            </a:r>
          </a:p>
        </xdr:txBody>
      </xdr:sp>
      <xdr:sp macro="" textlink="">
        <xdr:nvSpPr>
          <xdr:cNvPr id="8" name="テキスト ボックス 7">
            <a:extLst>
              <a:ext uri="{FF2B5EF4-FFF2-40B4-BE49-F238E27FC236}">
                <a16:creationId xmlns:a16="http://schemas.microsoft.com/office/drawing/2014/main" id="{019CE577-4158-6A93-D805-8AE0D8ADBB94}"/>
              </a:ext>
            </a:extLst>
          </xdr:cNvPr>
          <xdr:cNvSpPr txBox="1"/>
        </xdr:nvSpPr>
        <xdr:spPr>
          <a:xfrm>
            <a:off x="2209800" y="10706100"/>
            <a:ext cx="3810000"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t>※</a:t>
            </a:r>
            <a:r>
              <a:rPr kumimoji="1" lang="ja-JP" altLang="en-US" sz="1200"/>
              <a:t>写真の挿入は事務局で行います。</a:t>
            </a:r>
            <a:endParaRPr kumimoji="1" lang="en-US" altLang="ja-JP" sz="1200"/>
          </a:p>
          <a:p>
            <a:pPr algn="l"/>
            <a:r>
              <a:rPr kumimoji="1" lang="ja-JP" altLang="en-US" sz="1200"/>
              <a:t>写真はデータ容量にご注意ください。</a:t>
            </a:r>
            <a:endParaRPr kumimoji="1" lang="en-US" altLang="ja-JP" sz="1200"/>
          </a:p>
          <a:p>
            <a:pPr algn="l"/>
            <a:r>
              <a:rPr kumimoji="1" lang="ja-JP" altLang="en-US" sz="1200"/>
              <a:t>可能な限り画質の良いものをご用意ください。</a:t>
            </a:r>
            <a:endParaRPr kumimoji="1" lang="en-US" altLang="ja-JP" sz="1200"/>
          </a:p>
          <a:p>
            <a:pPr algn="l"/>
            <a:r>
              <a:rPr kumimoji="1" lang="ja-JP" altLang="en-US" sz="1200"/>
              <a:t>メールにて写真データを送信してください。</a:t>
            </a:r>
            <a:endParaRPr kumimoji="1" lang="en-US" altLang="ja-JP" sz="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y-nisimura@keishin.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8D97A-DBA7-4429-978C-08C1D5806AE9}">
  <dimension ref="A1:C18"/>
  <sheetViews>
    <sheetView tabSelected="1" workbookViewId="0">
      <selection activeCell="C10" sqref="C10"/>
    </sheetView>
  </sheetViews>
  <sheetFormatPr defaultRowHeight="18.75"/>
  <cols>
    <col min="2" max="2" width="25.5" bestFit="1" customWidth="1"/>
    <col min="3" max="3" width="130.875" bestFit="1" customWidth="1"/>
  </cols>
  <sheetData>
    <row r="1" spans="1:3" ht="30">
      <c r="A1" s="84" t="s">
        <v>69</v>
      </c>
      <c r="B1" s="85"/>
      <c r="C1" s="85"/>
    </row>
    <row r="2" spans="1:3">
      <c r="A2" s="24" t="s">
        <v>87</v>
      </c>
      <c r="B2" s="24" t="s">
        <v>70</v>
      </c>
      <c r="C2" s="27" t="s">
        <v>88</v>
      </c>
    </row>
    <row r="3" spans="1:3" ht="26.25" customHeight="1">
      <c r="A3" s="24">
        <v>1</v>
      </c>
      <c r="B3" s="34" t="s">
        <v>86</v>
      </c>
      <c r="C3" s="28" t="s">
        <v>152</v>
      </c>
    </row>
    <row r="4" spans="1:3" ht="26.25" customHeight="1">
      <c r="A4" s="81">
        <v>2</v>
      </c>
      <c r="B4" s="78" t="s">
        <v>98</v>
      </c>
      <c r="C4" s="26" t="s">
        <v>89</v>
      </c>
    </row>
    <row r="5" spans="1:3" ht="26.25" customHeight="1">
      <c r="A5" s="82"/>
      <c r="B5" s="79"/>
      <c r="C5" s="26" t="s">
        <v>90</v>
      </c>
    </row>
    <row r="6" spans="1:3" ht="26.25" customHeight="1">
      <c r="A6" s="82"/>
      <c r="B6" s="79"/>
      <c r="C6" s="26" t="s">
        <v>91</v>
      </c>
    </row>
    <row r="7" spans="1:3" ht="26.25" customHeight="1">
      <c r="A7" s="82"/>
      <c r="B7" s="79"/>
      <c r="C7" s="26" t="s">
        <v>92</v>
      </c>
    </row>
    <row r="8" spans="1:3" ht="26.25" customHeight="1">
      <c r="A8" s="82"/>
      <c r="B8" s="79"/>
      <c r="C8" s="26" t="s">
        <v>93</v>
      </c>
    </row>
    <row r="9" spans="1:3" ht="26.25" customHeight="1">
      <c r="A9" s="83"/>
      <c r="B9" s="80"/>
      <c r="C9" s="26" t="s">
        <v>94</v>
      </c>
    </row>
    <row r="10" spans="1:3" ht="26.25" customHeight="1">
      <c r="A10" s="81">
        <v>3</v>
      </c>
      <c r="B10" s="86" t="s">
        <v>99</v>
      </c>
      <c r="C10" s="25" t="s">
        <v>95</v>
      </c>
    </row>
    <row r="11" spans="1:3" ht="26.25" customHeight="1">
      <c r="A11" s="82"/>
      <c r="B11" s="86"/>
      <c r="C11" s="25" t="s">
        <v>96</v>
      </c>
    </row>
    <row r="12" spans="1:3" ht="26.25" customHeight="1">
      <c r="A12" s="82"/>
      <c r="B12" s="86"/>
      <c r="C12" s="25" t="s">
        <v>97</v>
      </c>
    </row>
    <row r="13" spans="1:3" ht="26.25" customHeight="1">
      <c r="A13" s="82"/>
      <c r="B13" s="86"/>
      <c r="C13" s="26" t="s">
        <v>103</v>
      </c>
    </row>
    <row r="14" spans="1:3" ht="26.25" customHeight="1">
      <c r="A14" s="82"/>
      <c r="B14" s="29" t="s">
        <v>100</v>
      </c>
      <c r="C14" s="35" t="s">
        <v>106</v>
      </c>
    </row>
    <row r="15" spans="1:3" ht="26.25" customHeight="1">
      <c r="A15" s="82"/>
      <c r="B15" s="36" t="s">
        <v>101</v>
      </c>
      <c r="C15" s="37" t="s">
        <v>151</v>
      </c>
    </row>
    <row r="16" spans="1:3" ht="26.25" customHeight="1">
      <c r="A16" s="83"/>
      <c r="B16" s="30"/>
      <c r="C16" s="26" t="s">
        <v>104</v>
      </c>
    </row>
    <row r="17" spans="1:3" ht="26.25" customHeight="1">
      <c r="A17" s="24"/>
      <c r="B17" s="23" t="s">
        <v>68</v>
      </c>
      <c r="C17" s="25" t="s">
        <v>107</v>
      </c>
    </row>
    <row r="18" spans="1:3">
      <c r="C18" t="s">
        <v>130</v>
      </c>
    </row>
  </sheetData>
  <mergeCells count="5">
    <mergeCell ref="B4:B9"/>
    <mergeCell ref="A4:A9"/>
    <mergeCell ref="A10:A16"/>
    <mergeCell ref="A1:C1"/>
    <mergeCell ref="B10:B13"/>
  </mergeCells>
  <phoneticPr fontId="2"/>
  <hyperlinks>
    <hyperlink ref="B15" r:id="rId1" xr:uid="{1B58BCCD-F2D8-4A02-AC41-0BA9E13E7430}"/>
    <hyperlink ref="B3" location="選手名簿!A1" display="選手名簿" xr:uid="{27F6FA5A-A695-4D39-A379-3AD2C7811D2B}"/>
    <hyperlink ref="B4:B9" location="'①参加申込書（自動入力）'!A1" display="'①参加申込書（自動入力）'!A1" xr:uid="{DC51DA88-B09A-446F-83AC-B39EC5DA46F4}"/>
    <hyperlink ref="B10:B13" location="②参加校紹介!A1" display="②参加校紹介!A1" xr:uid="{FA12B07E-DA10-494A-A8DF-87D3059F82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3FDFB-7BC2-4416-ADE5-A363BA7D8BF2}">
  <sheetPr>
    <tabColor rgb="FF92D050"/>
  </sheetPr>
  <dimension ref="A1:AD58"/>
  <sheetViews>
    <sheetView zoomScaleNormal="100" workbookViewId="0">
      <selection activeCell="P49" sqref="P49"/>
    </sheetView>
  </sheetViews>
  <sheetFormatPr defaultRowHeight="18.75"/>
  <cols>
    <col min="1" max="1" width="3.75" bestFit="1" customWidth="1"/>
    <col min="2" max="2" width="11" bestFit="1" customWidth="1"/>
    <col min="3" max="3" width="5.25" bestFit="1" customWidth="1"/>
    <col min="4" max="5" width="22.5" customWidth="1"/>
    <col min="6" max="8" width="5.25" bestFit="1" customWidth="1"/>
    <col min="9" max="11" width="4.375" customWidth="1"/>
    <col min="12" max="12" width="5.25" bestFit="1" customWidth="1"/>
  </cols>
  <sheetData>
    <row r="1" spans="1:12">
      <c r="A1" s="87" t="s">
        <v>133</v>
      </c>
      <c r="B1" s="87"/>
      <c r="C1" s="87"/>
      <c r="D1" s="87"/>
      <c r="E1" s="87"/>
      <c r="F1" s="87"/>
      <c r="G1" s="87"/>
      <c r="H1" s="87"/>
      <c r="I1" s="87"/>
      <c r="J1" s="87"/>
      <c r="K1" s="87"/>
      <c r="L1" s="87"/>
    </row>
    <row r="2" spans="1:12">
      <c r="A2" s="89" t="s">
        <v>85</v>
      </c>
      <c r="B2" s="93" t="s">
        <v>83</v>
      </c>
      <c r="C2" s="93" t="s">
        <v>2</v>
      </c>
      <c r="D2" s="93" t="s">
        <v>81</v>
      </c>
      <c r="E2" s="93" t="s">
        <v>74</v>
      </c>
      <c r="F2" s="90"/>
      <c r="G2" s="90"/>
      <c r="H2" s="93" t="s">
        <v>40</v>
      </c>
      <c r="I2" s="93"/>
      <c r="J2" s="93"/>
      <c r="K2" s="93"/>
    </row>
    <row r="3" spans="1:12">
      <c r="A3" s="89"/>
      <c r="B3" s="93"/>
      <c r="C3" s="93"/>
      <c r="D3" s="93"/>
      <c r="E3" s="93"/>
      <c r="F3" s="91"/>
      <c r="G3" s="91"/>
      <c r="H3" s="24" t="s">
        <v>77</v>
      </c>
      <c r="I3" s="24" t="s">
        <v>78</v>
      </c>
      <c r="J3" s="24" t="s">
        <v>79</v>
      </c>
      <c r="K3" s="24" t="s">
        <v>80</v>
      </c>
    </row>
    <row r="4" spans="1:12">
      <c r="A4" s="89"/>
      <c r="B4" s="32" t="s">
        <v>71</v>
      </c>
      <c r="C4" s="38"/>
      <c r="D4" s="38"/>
      <c r="E4" s="38"/>
      <c r="F4" s="91"/>
      <c r="G4" s="91"/>
      <c r="H4" s="32"/>
      <c r="I4" s="38"/>
      <c r="J4" s="38"/>
      <c r="K4" s="38"/>
    </row>
    <row r="5" spans="1:12">
      <c r="A5" s="89"/>
      <c r="B5" s="39" t="s">
        <v>73</v>
      </c>
      <c r="C5" s="40">
        <v>30</v>
      </c>
      <c r="D5" s="40"/>
      <c r="E5" s="40"/>
      <c r="F5" s="91"/>
      <c r="G5" s="91"/>
      <c r="H5" s="39"/>
      <c r="I5" s="40"/>
      <c r="J5" s="40"/>
      <c r="K5" s="40"/>
    </row>
    <row r="6" spans="1:12">
      <c r="A6" s="89"/>
      <c r="B6" s="33" t="s">
        <v>55</v>
      </c>
      <c r="C6" s="41">
        <v>31</v>
      </c>
      <c r="D6" s="41"/>
      <c r="E6" s="41"/>
      <c r="F6" s="92"/>
      <c r="G6" s="92"/>
      <c r="H6" s="33"/>
      <c r="I6" s="41"/>
      <c r="J6" s="41"/>
      <c r="K6" s="41"/>
    </row>
    <row r="7" spans="1:12" ht="18.75" customHeight="1">
      <c r="A7" s="89" t="s">
        <v>84</v>
      </c>
      <c r="B7" s="81" t="s">
        <v>82</v>
      </c>
      <c r="C7" s="93" t="s">
        <v>2</v>
      </c>
      <c r="D7" s="93" t="s">
        <v>81</v>
      </c>
      <c r="E7" s="93" t="s">
        <v>74</v>
      </c>
      <c r="F7" s="93" t="s">
        <v>75</v>
      </c>
      <c r="G7" s="93" t="s">
        <v>76</v>
      </c>
      <c r="H7" s="93" t="s">
        <v>40</v>
      </c>
      <c r="I7" s="93"/>
      <c r="J7" s="93"/>
      <c r="K7" s="93"/>
      <c r="L7" s="93" t="s">
        <v>37</v>
      </c>
    </row>
    <row r="8" spans="1:12">
      <c r="A8" s="89"/>
      <c r="B8" s="83"/>
      <c r="C8" s="93"/>
      <c r="D8" s="93"/>
      <c r="E8" s="93"/>
      <c r="F8" s="93"/>
      <c r="G8" s="93"/>
      <c r="H8" s="24" t="s">
        <v>77</v>
      </c>
      <c r="I8" s="24" t="s">
        <v>78</v>
      </c>
      <c r="J8" s="24" t="s">
        <v>79</v>
      </c>
      <c r="K8" s="24" t="s">
        <v>80</v>
      </c>
      <c r="L8" s="93"/>
    </row>
    <row r="9" spans="1:12">
      <c r="A9" s="89"/>
      <c r="B9" s="38">
        <v>1</v>
      </c>
      <c r="C9" s="38"/>
      <c r="D9" s="38"/>
      <c r="E9" s="38"/>
      <c r="F9" s="38"/>
      <c r="G9" s="38"/>
      <c r="H9" s="32" t="s">
        <v>131</v>
      </c>
      <c r="I9" s="38">
        <v>17</v>
      </c>
      <c r="J9" s="38">
        <v>9</v>
      </c>
      <c r="K9" s="38">
        <v>18</v>
      </c>
      <c r="L9" s="38">
        <v>17</v>
      </c>
    </row>
    <row r="10" spans="1:12">
      <c r="A10" s="89"/>
      <c r="B10" s="42">
        <v>2</v>
      </c>
      <c r="C10" s="42"/>
      <c r="D10" s="42"/>
      <c r="E10" s="42"/>
      <c r="F10" s="42"/>
      <c r="G10" s="42"/>
      <c r="H10" s="43" t="s">
        <v>131</v>
      </c>
      <c r="I10" s="42"/>
      <c r="J10" s="42"/>
      <c r="K10" s="42"/>
      <c r="L10" s="42"/>
    </row>
    <row r="11" spans="1:12">
      <c r="A11" s="89"/>
      <c r="B11" s="42">
        <v>3</v>
      </c>
      <c r="C11" s="42"/>
      <c r="D11" s="42"/>
      <c r="E11" s="42"/>
      <c r="F11" s="42"/>
      <c r="G11" s="42"/>
      <c r="H11" s="43" t="s">
        <v>131</v>
      </c>
      <c r="I11" s="42"/>
      <c r="J11" s="42"/>
      <c r="K11" s="42"/>
      <c r="L11" s="42"/>
    </row>
    <row r="12" spans="1:12">
      <c r="A12" s="89"/>
      <c r="B12" s="42">
        <v>4</v>
      </c>
      <c r="C12" s="42"/>
      <c r="D12" s="42"/>
      <c r="E12" s="42"/>
      <c r="F12" s="42"/>
      <c r="G12" s="42"/>
      <c r="H12" s="43" t="s">
        <v>131</v>
      </c>
      <c r="I12" s="42"/>
      <c r="J12" s="42"/>
      <c r="K12" s="42"/>
      <c r="L12" s="42"/>
    </row>
    <row r="13" spans="1:12">
      <c r="A13" s="89"/>
      <c r="B13" s="41">
        <v>5</v>
      </c>
      <c r="C13" s="41"/>
      <c r="D13" s="41"/>
      <c r="E13" s="41"/>
      <c r="F13" s="41"/>
      <c r="G13" s="41"/>
      <c r="H13" s="33" t="s">
        <v>131</v>
      </c>
      <c r="I13" s="41"/>
      <c r="J13" s="41"/>
      <c r="K13" s="41"/>
      <c r="L13" s="41"/>
    </row>
    <row r="14" spans="1:12">
      <c r="A14" s="89"/>
      <c r="B14" s="38">
        <v>6</v>
      </c>
      <c r="C14" s="38"/>
      <c r="D14" s="38"/>
      <c r="E14" s="38"/>
      <c r="F14" s="38"/>
      <c r="G14" s="38"/>
      <c r="H14" s="32" t="s">
        <v>131</v>
      </c>
      <c r="I14" s="38"/>
      <c r="J14" s="38"/>
      <c r="K14" s="38"/>
      <c r="L14" s="38"/>
    </row>
    <row r="15" spans="1:12">
      <c r="A15" s="89"/>
      <c r="B15" s="42">
        <v>7</v>
      </c>
      <c r="C15" s="42"/>
      <c r="D15" s="42"/>
      <c r="E15" s="42"/>
      <c r="F15" s="42"/>
      <c r="G15" s="42"/>
      <c r="H15" s="43" t="s">
        <v>131</v>
      </c>
      <c r="I15" s="42"/>
      <c r="J15" s="42"/>
      <c r="K15" s="42"/>
      <c r="L15" s="42"/>
    </row>
    <row r="16" spans="1:12">
      <c r="A16" s="89"/>
      <c r="B16" s="42">
        <v>8</v>
      </c>
      <c r="C16" s="42"/>
      <c r="D16" s="42"/>
      <c r="E16" s="42"/>
      <c r="F16" s="42"/>
      <c r="G16" s="42"/>
      <c r="H16" s="43" t="s">
        <v>131</v>
      </c>
      <c r="I16" s="42"/>
      <c r="J16" s="42"/>
      <c r="K16" s="42"/>
      <c r="L16" s="42"/>
    </row>
    <row r="17" spans="1:12">
      <c r="A17" s="89"/>
      <c r="B17" s="42">
        <v>9</v>
      </c>
      <c r="C17" s="42"/>
      <c r="D17" s="42"/>
      <c r="E17" s="42"/>
      <c r="F17" s="42"/>
      <c r="G17" s="42"/>
      <c r="H17" s="43" t="s">
        <v>131</v>
      </c>
      <c r="I17" s="42"/>
      <c r="J17" s="42"/>
      <c r="K17" s="42"/>
      <c r="L17" s="42"/>
    </row>
    <row r="18" spans="1:12">
      <c r="A18" s="89"/>
      <c r="B18" s="41">
        <v>10</v>
      </c>
      <c r="C18" s="41"/>
      <c r="D18" s="41"/>
      <c r="E18" s="41"/>
      <c r="F18" s="41"/>
      <c r="G18" s="41"/>
      <c r="H18" s="33" t="s">
        <v>131</v>
      </c>
      <c r="I18" s="41"/>
      <c r="J18" s="41"/>
      <c r="K18" s="41"/>
      <c r="L18" s="41"/>
    </row>
    <row r="19" spans="1:12">
      <c r="A19" s="89"/>
      <c r="B19" s="38">
        <v>11</v>
      </c>
      <c r="C19" s="38"/>
      <c r="D19" s="38"/>
      <c r="E19" s="38"/>
      <c r="F19" s="38"/>
      <c r="G19" s="38"/>
      <c r="H19" s="32" t="s">
        <v>131</v>
      </c>
      <c r="I19" s="38"/>
      <c r="J19" s="38"/>
      <c r="K19" s="38"/>
      <c r="L19" s="38"/>
    </row>
    <row r="20" spans="1:12">
      <c r="A20" s="89"/>
      <c r="B20" s="42">
        <v>12</v>
      </c>
      <c r="C20" s="42"/>
      <c r="D20" s="42"/>
      <c r="E20" s="42"/>
      <c r="F20" s="42"/>
      <c r="G20" s="42"/>
      <c r="H20" s="43" t="s">
        <v>131</v>
      </c>
      <c r="I20" s="42"/>
      <c r="J20" s="42"/>
      <c r="K20" s="42"/>
      <c r="L20" s="42"/>
    </row>
    <row r="21" spans="1:12">
      <c r="A21" s="89"/>
      <c r="B21" s="42">
        <v>13</v>
      </c>
      <c r="C21" s="42"/>
      <c r="D21" s="42"/>
      <c r="E21" s="42"/>
      <c r="F21" s="42"/>
      <c r="G21" s="42"/>
      <c r="H21" s="43" t="s">
        <v>131</v>
      </c>
      <c r="I21" s="42"/>
      <c r="J21" s="42"/>
      <c r="K21" s="42"/>
      <c r="L21" s="42"/>
    </row>
    <row r="22" spans="1:12">
      <c r="A22" s="89"/>
      <c r="B22" s="42">
        <v>14</v>
      </c>
      <c r="C22" s="42"/>
      <c r="D22" s="42"/>
      <c r="E22" s="42"/>
      <c r="F22" s="42"/>
      <c r="G22" s="42"/>
      <c r="H22" s="43" t="s">
        <v>131</v>
      </c>
      <c r="I22" s="42"/>
      <c r="J22" s="42"/>
      <c r="K22" s="42"/>
      <c r="L22" s="42"/>
    </row>
    <row r="23" spans="1:12">
      <c r="A23" s="89"/>
      <c r="B23" s="41">
        <v>15</v>
      </c>
      <c r="C23" s="41"/>
      <c r="D23" s="41"/>
      <c r="E23" s="41"/>
      <c r="F23" s="41"/>
      <c r="G23" s="41"/>
      <c r="H23" s="33" t="s">
        <v>131</v>
      </c>
      <c r="I23" s="41"/>
      <c r="J23" s="41"/>
      <c r="K23" s="41"/>
      <c r="L23" s="41"/>
    </row>
    <row r="24" spans="1:12">
      <c r="A24" s="89"/>
      <c r="B24" s="38">
        <v>16</v>
      </c>
      <c r="C24" s="38"/>
      <c r="D24" s="38"/>
      <c r="E24" s="38"/>
      <c r="F24" s="38"/>
      <c r="G24" s="38"/>
      <c r="H24" s="32" t="s">
        <v>131</v>
      </c>
      <c r="I24" s="38"/>
      <c r="J24" s="38"/>
      <c r="K24" s="38"/>
      <c r="L24" s="38"/>
    </row>
    <row r="25" spans="1:12">
      <c r="A25" s="89"/>
      <c r="B25" s="42">
        <v>17</v>
      </c>
      <c r="C25" s="42"/>
      <c r="D25" s="42"/>
      <c r="E25" s="42"/>
      <c r="F25" s="42"/>
      <c r="G25" s="42"/>
      <c r="H25" s="43" t="s">
        <v>131</v>
      </c>
      <c r="I25" s="42"/>
      <c r="J25" s="42"/>
      <c r="K25" s="42"/>
      <c r="L25" s="42"/>
    </row>
    <row r="26" spans="1:12">
      <c r="A26" s="89"/>
      <c r="B26" s="42">
        <v>18</v>
      </c>
      <c r="C26" s="42"/>
      <c r="D26" s="42"/>
      <c r="E26" s="42"/>
      <c r="F26" s="42"/>
      <c r="G26" s="42"/>
      <c r="H26" s="43" t="s">
        <v>131</v>
      </c>
      <c r="I26" s="42"/>
      <c r="J26" s="42"/>
      <c r="K26" s="42"/>
      <c r="L26" s="42"/>
    </row>
    <row r="27" spans="1:12">
      <c r="A27" s="89"/>
      <c r="B27" s="42">
        <v>19</v>
      </c>
      <c r="C27" s="42"/>
      <c r="D27" s="42"/>
      <c r="E27" s="42"/>
      <c r="F27" s="42"/>
      <c r="G27" s="42"/>
      <c r="H27" s="43" t="s">
        <v>131</v>
      </c>
      <c r="I27" s="42"/>
      <c r="J27" s="42"/>
      <c r="K27" s="42"/>
      <c r="L27" s="42"/>
    </row>
    <row r="28" spans="1:12">
      <c r="A28" s="89"/>
      <c r="B28" s="41">
        <v>20</v>
      </c>
      <c r="C28" s="41"/>
      <c r="D28" s="41"/>
      <c r="E28" s="41"/>
      <c r="F28" s="41"/>
      <c r="G28" s="41"/>
      <c r="H28" s="33" t="s">
        <v>131</v>
      </c>
      <c r="I28" s="41"/>
      <c r="J28" s="41"/>
      <c r="K28" s="41"/>
      <c r="L28" s="41"/>
    </row>
    <row r="29" spans="1:12">
      <c r="A29" s="89"/>
      <c r="B29" s="38">
        <v>21</v>
      </c>
      <c r="C29" s="38"/>
      <c r="D29" s="38"/>
      <c r="E29" s="38"/>
      <c r="F29" s="38"/>
      <c r="G29" s="38"/>
      <c r="H29" s="32" t="s">
        <v>131</v>
      </c>
      <c r="I29" s="38"/>
      <c r="J29" s="38"/>
      <c r="K29" s="38"/>
      <c r="L29" s="38"/>
    </row>
    <row r="30" spans="1:12">
      <c r="A30" s="89"/>
      <c r="B30" s="42">
        <v>22</v>
      </c>
      <c r="C30" s="42"/>
      <c r="D30" s="42"/>
      <c r="E30" s="42"/>
      <c r="F30" s="42"/>
      <c r="G30" s="42"/>
      <c r="H30" s="43" t="s">
        <v>131</v>
      </c>
      <c r="I30" s="42"/>
      <c r="J30" s="42"/>
      <c r="K30" s="42"/>
      <c r="L30" s="42"/>
    </row>
    <row r="31" spans="1:12">
      <c r="A31" s="89"/>
      <c r="B31" s="42">
        <v>23</v>
      </c>
      <c r="C31" s="42"/>
      <c r="D31" s="42"/>
      <c r="E31" s="42"/>
      <c r="F31" s="42"/>
      <c r="G31" s="42"/>
      <c r="H31" s="43" t="s">
        <v>131</v>
      </c>
      <c r="I31" s="42"/>
      <c r="J31" s="42"/>
      <c r="K31" s="42"/>
      <c r="L31" s="42"/>
    </row>
    <row r="32" spans="1:12">
      <c r="A32" s="89"/>
      <c r="B32" s="42">
        <v>24</v>
      </c>
      <c r="C32" s="42"/>
      <c r="D32" s="42"/>
      <c r="E32" s="42"/>
      <c r="F32" s="42"/>
      <c r="G32" s="42"/>
      <c r="H32" s="43" t="s">
        <v>131</v>
      </c>
      <c r="I32" s="42"/>
      <c r="J32" s="42"/>
      <c r="K32" s="42"/>
      <c r="L32" s="42"/>
    </row>
    <row r="33" spans="1:12">
      <c r="A33" s="89"/>
      <c r="B33" s="41">
        <v>25</v>
      </c>
      <c r="C33" s="41"/>
      <c r="D33" s="41"/>
      <c r="E33" s="41"/>
      <c r="F33" s="41"/>
      <c r="G33" s="41"/>
      <c r="H33" s="33" t="s">
        <v>131</v>
      </c>
      <c r="I33" s="41"/>
      <c r="J33" s="41"/>
      <c r="K33" s="41"/>
      <c r="L33" s="41"/>
    </row>
    <row r="34" spans="1:12">
      <c r="A34" s="89"/>
      <c r="B34" s="38">
        <v>26</v>
      </c>
      <c r="C34" s="38"/>
      <c r="D34" s="38"/>
      <c r="E34" s="38"/>
      <c r="F34" s="38"/>
      <c r="G34" s="38"/>
      <c r="H34" s="32" t="s">
        <v>131</v>
      </c>
      <c r="I34" s="38"/>
      <c r="J34" s="38"/>
      <c r="K34" s="38"/>
      <c r="L34" s="38"/>
    </row>
    <row r="35" spans="1:12">
      <c r="A35" s="89"/>
      <c r="B35" s="42">
        <v>27</v>
      </c>
      <c r="C35" s="42"/>
      <c r="D35" s="42"/>
      <c r="E35" s="42"/>
      <c r="F35" s="42"/>
      <c r="G35" s="42"/>
      <c r="H35" s="43" t="s">
        <v>131</v>
      </c>
      <c r="I35" s="42"/>
      <c r="J35" s="42"/>
      <c r="K35" s="42"/>
      <c r="L35" s="42"/>
    </row>
    <row r="36" spans="1:12">
      <c r="A36" s="89"/>
      <c r="B36" s="42">
        <v>28</v>
      </c>
      <c r="C36" s="42"/>
      <c r="D36" s="42"/>
      <c r="E36" s="42"/>
      <c r="F36" s="42"/>
      <c r="G36" s="42"/>
      <c r="H36" s="43" t="s">
        <v>131</v>
      </c>
      <c r="I36" s="42"/>
      <c r="J36" s="42"/>
      <c r="K36" s="42"/>
      <c r="L36" s="42"/>
    </row>
    <row r="37" spans="1:12">
      <c r="A37" s="89"/>
      <c r="B37" s="42">
        <v>29</v>
      </c>
      <c r="C37" s="42"/>
      <c r="D37" s="42"/>
      <c r="E37" s="42"/>
      <c r="F37" s="42"/>
      <c r="G37" s="42"/>
      <c r="H37" s="43" t="s">
        <v>131</v>
      </c>
      <c r="I37" s="42"/>
      <c r="J37" s="42"/>
      <c r="K37" s="42"/>
      <c r="L37" s="42"/>
    </row>
    <row r="38" spans="1:12">
      <c r="A38" s="89"/>
      <c r="B38" s="41">
        <v>30</v>
      </c>
      <c r="C38" s="41"/>
      <c r="D38" s="41"/>
      <c r="E38" s="41"/>
      <c r="F38" s="41"/>
      <c r="G38" s="41"/>
      <c r="H38" s="33" t="s">
        <v>131</v>
      </c>
      <c r="I38" s="41"/>
      <c r="J38" s="41"/>
      <c r="K38" s="41"/>
      <c r="L38" s="41"/>
    </row>
    <row r="39" spans="1:12">
      <c r="A39" s="89"/>
      <c r="B39" s="38">
        <v>31</v>
      </c>
      <c r="C39" s="38"/>
      <c r="D39" s="38"/>
      <c r="E39" s="38"/>
      <c r="F39" s="38"/>
      <c r="G39" s="38"/>
      <c r="H39" s="32" t="s">
        <v>131</v>
      </c>
      <c r="I39" s="38"/>
      <c r="J39" s="38"/>
      <c r="K39" s="38"/>
      <c r="L39" s="38"/>
    </row>
    <row r="40" spans="1:12">
      <c r="A40" s="89"/>
      <c r="B40" s="42">
        <v>32</v>
      </c>
      <c r="C40" s="42"/>
      <c r="D40" s="42"/>
      <c r="E40" s="42"/>
      <c r="F40" s="42"/>
      <c r="G40" s="42"/>
      <c r="H40" s="43" t="s">
        <v>131</v>
      </c>
      <c r="I40" s="42"/>
      <c r="J40" s="42"/>
      <c r="K40" s="42"/>
      <c r="L40" s="42"/>
    </row>
    <row r="41" spans="1:12">
      <c r="A41" s="89"/>
      <c r="B41" s="42">
        <v>33</v>
      </c>
      <c r="C41" s="42"/>
      <c r="D41" s="42"/>
      <c r="E41" s="42"/>
      <c r="F41" s="42"/>
      <c r="G41" s="42"/>
      <c r="H41" s="43" t="s">
        <v>131</v>
      </c>
      <c r="I41" s="42"/>
      <c r="J41" s="42"/>
      <c r="K41" s="42"/>
      <c r="L41" s="42"/>
    </row>
    <row r="42" spans="1:12">
      <c r="A42" s="89"/>
      <c r="B42" s="42">
        <v>34</v>
      </c>
      <c r="C42" s="42"/>
      <c r="D42" s="42"/>
      <c r="E42" s="42"/>
      <c r="F42" s="42"/>
      <c r="G42" s="42"/>
      <c r="H42" s="43" t="s">
        <v>131</v>
      </c>
      <c r="I42" s="42"/>
      <c r="J42" s="42"/>
      <c r="K42" s="42"/>
      <c r="L42" s="42"/>
    </row>
    <row r="43" spans="1:12">
      <c r="A43" s="89"/>
      <c r="B43" s="41">
        <v>35</v>
      </c>
      <c r="C43" s="41"/>
      <c r="D43" s="41"/>
      <c r="E43" s="41"/>
      <c r="F43" s="41"/>
      <c r="G43" s="41"/>
      <c r="H43" s="33" t="s">
        <v>131</v>
      </c>
      <c r="I43" s="41"/>
      <c r="J43" s="41"/>
      <c r="K43" s="41"/>
      <c r="L43" s="41"/>
    </row>
    <row r="44" spans="1:12">
      <c r="A44" s="89"/>
      <c r="B44" s="38">
        <v>36</v>
      </c>
      <c r="C44" s="38"/>
      <c r="D44" s="38"/>
      <c r="E44" s="38"/>
      <c r="F44" s="38"/>
      <c r="G44" s="38"/>
      <c r="H44" s="32" t="s">
        <v>131</v>
      </c>
      <c r="I44" s="38"/>
      <c r="J44" s="38"/>
      <c r="K44" s="38"/>
      <c r="L44" s="38"/>
    </row>
    <row r="45" spans="1:12">
      <c r="A45" s="89"/>
      <c r="B45" s="42">
        <v>37</v>
      </c>
      <c r="C45" s="42"/>
      <c r="D45" s="42"/>
      <c r="E45" s="42"/>
      <c r="F45" s="42"/>
      <c r="G45" s="42"/>
      <c r="H45" s="43" t="s">
        <v>131</v>
      </c>
      <c r="I45" s="42"/>
      <c r="J45" s="42"/>
      <c r="K45" s="42"/>
      <c r="L45" s="42"/>
    </row>
    <row r="46" spans="1:12">
      <c r="A46" s="89"/>
      <c r="B46" s="42">
        <v>38</v>
      </c>
      <c r="C46" s="42"/>
      <c r="D46" s="42"/>
      <c r="E46" s="42"/>
      <c r="F46" s="42"/>
      <c r="G46" s="42"/>
      <c r="H46" s="43" t="s">
        <v>131</v>
      </c>
      <c r="I46" s="42"/>
      <c r="J46" s="42"/>
      <c r="K46" s="42"/>
      <c r="L46" s="42"/>
    </row>
    <row r="47" spans="1:12">
      <c r="A47" s="89"/>
      <c r="B47" s="42">
        <v>39</v>
      </c>
      <c r="C47" s="42"/>
      <c r="D47" s="42"/>
      <c r="E47" s="42"/>
      <c r="F47" s="42"/>
      <c r="G47" s="42"/>
      <c r="H47" s="43" t="s">
        <v>131</v>
      </c>
      <c r="I47" s="42"/>
      <c r="J47" s="42"/>
      <c r="K47" s="42"/>
      <c r="L47" s="42"/>
    </row>
    <row r="48" spans="1:12">
      <c r="A48" s="89"/>
      <c r="B48" s="41">
        <v>40</v>
      </c>
      <c r="C48" s="41"/>
      <c r="D48" s="41"/>
      <c r="E48" s="41"/>
      <c r="F48" s="41"/>
      <c r="G48" s="41"/>
      <c r="H48" s="33" t="s">
        <v>131</v>
      </c>
      <c r="I48" s="41"/>
      <c r="J48" s="41"/>
      <c r="K48" s="41"/>
      <c r="L48" s="41"/>
    </row>
    <row r="49" spans="1:30">
      <c r="A49" s="89"/>
      <c r="B49" s="88"/>
      <c r="C49" s="88"/>
      <c r="D49" s="23"/>
      <c r="E49" s="23"/>
      <c r="F49" s="23"/>
      <c r="G49" s="44"/>
      <c r="H49" s="24" t="s">
        <v>131</v>
      </c>
      <c r="I49" s="23"/>
      <c r="J49" s="23"/>
      <c r="K49" s="23"/>
      <c r="L49" s="23"/>
    </row>
    <row r="50" spans="1:30">
      <c r="A50" s="89"/>
      <c r="B50" s="88"/>
      <c r="C50" s="88"/>
      <c r="D50" s="23"/>
      <c r="E50" s="23"/>
      <c r="F50" s="23"/>
      <c r="G50" s="44"/>
      <c r="H50" s="24" t="s">
        <v>131</v>
      </c>
      <c r="I50" s="23"/>
      <c r="J50" s="23"/>
      <c r="K50" s="23"/>
      <c r="L50" s="23"/>
    </row>
    <row r="51" spans="1:30">
      <c r="A51" s="89"/>
      <c r="B51" s="88" t="s">
        <v>138</v>
      </c>
      <c r="C51" s="88"/>
      <c r="D51" s="23"/>
      <c r="E51" s="23"/>
      <c r="F51" s="23"/>
      <c r="G51" s="44"/>
      <c r="H51" s="24" t="s">
        <v>131</v>
      </c>
      <c r="I51" s="23"/>
      <c r="J51" s="23"/>
      <c r="K51" s="23"/>
      <c r="L51" s="23"/>
    </row>
    <row r="52" spans="1:30">
      <c r="A52" s="89"/>
      <c r="B52" s="88" t="s">
        <v>138</v>
      </c>
      <c r="C52" s="88"/>
      <c r="D52" s="23"/>
      <c r="E52" s="23"/>
      <c r="F52" s="23"/>
      <c r="G52" s="44"/>
      <c r="H52" s="24" t="s">
        <v>131</v>
      </c>
      <c r="I52" s="23"/>
      <c r="J52" s="23"/>
      <c r="K52" s="23"/>
      <c r="L52" s="23"/>
    </row>
    <row r="53" spans="1:30">
      <c r="A53" s="89"/>
      <c r="B53" s="88" t="s">
        <v>138</v>
      </c>
      <c r="C53" s="88"/>
      <c r="D53" s="23"/>
      <c r="E53" s="23"/>
      <c r="F53" s="23"/>
      <c r="G53" s="44"/>
      <c r="H53" s="24" t="s">
        <v>131</v>
      </c>
      <c r="I53" s="23"/>
      <c r="J53" s="23"/>
      <c r="K53" s="23"/>
      <c r="L53" s="23"/>
    </row>
    <row r="54" spans="1:30">
      <c r="A54" t="s">
        <v>44</v>
      </c>
    </row>
    <row r="55" spans="1:30" ht="18.75" customHeight="1">
      <c r="A55" s="96" t="s">
        <v>102</v>
      </c>
      <c r="B55" s="96"/>
      <c r="C55" s="96"/>
      <c r="D55" s="96"/>
      <c r="E55" s="96"/>
      <c r="F55" s="96"/>
      <c r="G55" s="96"/>
      <c r="H55" s="96"/>
      <c r="I55" s="96"/>
      <c r="J55" s="96"/>
      <c r="K55" s="96"/>
      <c r="L55" s="96"/>
      <c r="M55" s="31"/>
      <c r="N55" s="31"/>
      <c r="O55" s="31"/>
      <c r="P55" s="31"/>
      <c r="Q55" s="31"/>
      <c r="R55" s="31"/>
      <c r="S55" s="31"/>
      <c r="T55" s="31"/>
      <c r="U55" s="31"/>
      <c r="V55" s="31"/>
      <c r="W55" s="31"/>
      <c r="X55" s="31"/>
      <c r="Y55" s="31"/>
      <c r="Z55" s="31"/>
      <c r="AA55" s="31"/>
      <c r="AB55" s="31"/>
      <c r="AC55" s="31"/>
      <c r="AD55" s="31"/>
    </row>
    <row r="56" spans="1:30">
      <c r="A56" s="96"/>
      <c r="B56" s="96"/>
      <c r="C56" s="96"/>
      <c r="D56" s="96"/>
      <c r="E56" s="96"/>
      <c r="F56" s="96"/>
      <c r="G56" s="96"/>
      <c r="H56" s="96"/>
      <c r="I56" s="96"/>
      <c r="J56" s="96"/>
      <c r="K56" s="96"/>
      <c r="L56" s="96"/>
      <c r="M56" s="31"/>
      <c r="N56" s="31"/>
      <c r="O56" s="31"/>
      <c r="P56" s="31"/>
      <c r="Q56" s="31"/>
      <c r="R56" s="31"/>
      <c r="S56" s="31"/>
      <c r="T56" s="31"/>
      <c r="U56" s="31"/>
      <c r="V56" s="31"/>
      <c r="W56" s="31"/>
      <c r="X56" s="31"/>
      <c r="Y56" s="31"/>
      <c r="Z56" s="31"/>
      <c r="AA56" s="31"/>
      <c r="AB56" s="31"/>
      <c r="AC56" s="31"/>
      <c r="AD56" s="31"/>
    </row>
    <row r="57" spans="1:30">
      <c r="A57" s="95" t="s">
        <v>147</v>
      </c>
      <c r="B57" s="95"/>
      <c r="C57" s="95"/>
      <c r="D57" s="95"/>
      <c r="E57" s="95"/>
      <c r="F57" s="95"/>
      <c r="G57" s="95"/>
      <c r="H57" s="95"/>
      <c r="I57" s="95"/>
      <c r="J57" s="95"/>
      <c r="K57" s="95"/>
      <c r="L57" s="95"/>
    </row>
    <row r="58" spans="1:30" ht="30">
      <c r="B58" s="94" t="s">
        <v>146</v>
      </c>
      <c r="C58" s="94"/>
      <c r="D58" s="94"/>
      <c r="E58" s="94"/>
      <c r="F58" s="54"/>
      <c r="G58" s="54"/>
      <c r="H58" s="54"/>
    </row>
  </sheetData>
  <mergeCells count="26">
    <mergeCell ref="B58:E58"/>
    <mergeCell ref="A57:L57"/>
    <mergeCell ref="C7:C8"/>
    <mergeCell ref="D7:D8"/>
    <mergeCell ref="H2:K2"/>
    <mergeCell ref="E2:E3"/>
    <mergeCell ref="D2:D3"/>
    <mergeCell ref="A55:L56"/>
    <mergeCell ref="A2:A6"/>
    <mergeCell ref="B51:C51"/>
    <mergeCell ref="A1:L1"/>
    <mergeCell ref="B53:C53"/>
    <mergeCell ref="A7:A53"/>
    <mergeCell ref="G2:G6"/>
    <mergeCell ref="F2:F6"/>
    <mergeCell ref="E7:E8"/>
    <mergeCell ref="F7:F8"/>
    <mergeCell ref="G7:G8"/>
    <mergeCell ref="H7:K7"/>
    <mergeCell ref="L7:L8"/>
    <mergeCell ref="C2:C3"/>
    <mergeCell ref="B2:B3"/>
    <mergeCell ref="B52:C52"/>
    <mergeCell ref="B7:B8"/>
    <mergeCell ref="B49:C49"/>
    <mergeCell ref="B50:C50"/>
  </mergeCells>
  <phoneticPr fontId="2"/>
  <dataValidations count="1">
    <dataValidation type="list" allowBlank="1" showInputMessage="1" showErrorMessage="1" sqref="B49:C53" xr:uid="{8A5AED3E-E550-42E6-A5B7-437AA3A5A922}">
      <formula1>"マネージャー,スコアラー,　"</formula1>
    </dataValidation>
  </dataValidations>
  <hyperlinks>
    <hyperlink ref="B58:E58" location="参加申込書!A1" display="入力を完了し、次（参加申込書）へ進む。" xr:uid="{584FAE3C-D119-4C82-BC22-DDC78790F4CB}"/>
  </hyperlinks>
  <pageMargins left="0.7" right="0.7" top="0.75" bottom="0.75" header="0.3" footer="0.3"/>
  <pageSetup paperSize="9" scale="81"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BEB3C-C817-48FB-A6E5-A12603A53E2A}">
  <sheetPr>
    <tabColor rgb="FF00B0F0"/>
  </sheetPr>
  <dimension ref="A1:AK198"/>
  <sheetViews>
    <sheetView showZeros="0" topLeftCell="A82" zoomScaleNormal="100" zoomScaleSheetLayoutView="100" workbookViewId="0">
      <selection activeCell="C85" sqref="C85:E114"/>
    </sheetView>
  </sheetViews>
  <sheetFormatPr defaultColWidth="9" defaultRowHeight="13.5" customHeight="1"/>
  <cols>
    <col min="1" max="35" width="2.875" style="2" customWidth="1"/>
    <col min="36" max="36" width="3.625" style="2" customWidth="1"/>
    <col min="37" max="16384" width="9" style="2"/>
  </cols>
  <sheetData>
    <row r="1" spans="1:37" s="1" customFormat="1" ht="13.5" customHeight="1" thickBot="1">
      <c r="A1" s="385" t="s">
        <v>132</v>
      </c>
      <c r="B1" s="386"/>
      <c r="C1" s="386"/>
      <c r="D1" s="386"/>
      <c r="E1" s="386"/>
      <c r="F1" s="386"/>
      <c r="G1" s="386"/>
      <c r="H1" s="386"/>
      <c r="I1" s="386"/>
      <c r="J1" s="386"/>
      <c r="K1" s="386"/>
      <c r="L1" s="386"/>
      <c r="M1" s="386"/>
      <c r="N1" s="386"/>
      <c r="O1" s="386"/>
      <c r="P1" s="386"/>
      <c r="Q1" s="386"/>
      <c r="R1" s="386"/>
      <c r="S1" s="386"/>
      <c r="T1" s="386"/>
      <c r="U1" s="386"/>
      <c r="V1" s="387"/>
      <c r="W1" s="387"/>
      <c r="X1" s="388"/>
      <c r="Y1" s="388"/>
      <c r="Z1" s="388"/>
      <c r="AA1" s="388"/>
      <c r="AB1" s="388"/>
      <c r="AC1" s="388"/>
      <c r="AD1" s="388"/>
      <c r="AE1" s="388"/>
      <c r="AF1" s="389" t="s">
        <v>139</v>
      </c>
      <c r="AG1" s="389"/>
      <c r="AH1" s="389"/>
      <c r="AI1" s="389"/>
    </row>
    <row r="2" spans="1:37" ht="6" customHeight="1">
      <c r="A2" s="386"/>
      <c r="B2" s="386"/>
      <c r="C2" s="386"/>
      <c r="D2" s="386"/>
      <c r="E2" s="386"/>
      <c r="F2" s="386"/>
      <c r="G2" s="386"/>
      <c r="H2" s="386"/>
      <c r="I2" s="386"/>
      <c r="J2" s="386"/>
      <c r="K2" s="386"/>
      <c r="L2" s="386"/>
      <c r="M2" s="386"/>
      <c r="N2" s="386"/>
      <c r="O2" s="386"/>
      <c r="P2" s="386"/>
      <c r="Q2" s="386"/>
      <c r="R2" s="386"/>
      <c r="S2" s="386"/>
      <c r="T2" s="386"/>
      <c r="U2" s="386"/>
      <c r="V2" s="390" t="s">
        <v>21</v>
      </c>
      <c r="W2" s="391"/>
      <c r="X2" s="391"/>
      <c r="Y2" s="391"/>
      <c r="Z2" s="391"/>
      <c r="AA2" s="392"/>
      <c r="AB2" s="392"/>
      <c r="AC2" s="392"/>
      <c r="AD2" s="392"/>
      <c r="AE2" s="392"/>
      <c r="AF2" s="392"/>
      <c r="AG2" s="392"/>
      <c r="AH2" s="392"/>
      <c r="AI2" s="393"/>
    </row>
    <row r="3" spans="1:37" ht="10.5" customHeight="1">
      <c r="A3" s="386"/>
      <c r="B3" s="386"/>
      <c r="C3" s="386"/>
      <c r="D3" s="386"/>
      <c r="E3" s="386"/>
      <c r="F3" s="386"/>
      <c r="G3" s="386"/>
      <c r="H3" s="386"/>
      <c r="I3" s="386"/>
      <c r="J3" s="386"/>
      <c r="K3" s="386"/>
      <c r="L3" s="386"/>
      <c r="M3" s="386"/>
      <c r="N3" s="386"/>
      <c r="O3" s="386"/>
      <c r="P3" s="386"/>
      <c r="Q3" s="386"/>
      <c r="R3" s="386"/>
      <c r="S3" s="386"/>
      <c r="T3" s="386"/>
      <c r="U3" s="386"/>
      <c r="V3" s="394"/>
      <c r="W3" s="395"/>
      <c r="X3" s="395"/>
      <c r="Y3" s="395"/>
      <c r="Z3" s="395"/>
      <c r="AA3" s="396"/>
      <c r="AB3" s="396"/>
      <c r="AC3" s="396"/>
      <c r="AD3" s="396"/>
      <c r="AE3" s="396"/>
      <c r="AF3" s="396"/>
      <c r="AG3" s="396"/>
      <c r="AH3" s="396"/>
      <c r="AI3" s="397"/>
    </row>
    <row r="4" spans="1:37" ht="10.5" customHeight="1" thickBot="1">
      <c r="A4" s="386"/>
      <c r="B4" s="386"/>
      <c r="C4" s="386"/>
      <c r="D4" s="386"/>
      <c r="E4" s="386"/>
      <c r="F4" s="386"/>
      <c r="G4" s="386"/>
      <c r="H4" s="386"/>
      <c r="I4" s="386"/>
      <c r="J4" s="386"/>
      <c r="K4" s="386"/>
      <c r="L4" s="386"/>
      <c r="M4" s="386"/>
      <c r="N4" s="386"/>
      <c r="O4" s="386"/>
      <c r="P4" s="386"/>
      <c r="Q4" s="386"/>
      <c r="R4" s="386"/>
      <c r="S4" s="386"/>
      <c r="T4" s="386"/>
      <c r="U4" s="386"/>
      <c r="V4" s="398"/>
      <c r="W4" s="399"/>
      <c r="X4" s="399"/>
      <c r="Y4" s="399"/>
      <c r="Z4" s="399"/>
      <c r="AA4" s="400"/>
      <c r="AB4" s="400"/>
      <c r="AC4" s="400"/>
      <c r="AD4" s="400"/>
      <c r="AE4" s="400"/>
      <c r="AF4" s="400"/>
      <c r="AG4" s="400"/>
      <c r="AH4" s="400"/>
      <c r="AI4" s="401"/>
    </row>
    <row r="5" spans="1:37" ht="14.25" thickBot="1">
      <c r="A5" s="386"/>
      <c r="B5" s="386"/>
      <c r="C5" s="386"/>
      <c r="D5" s="386"/>
      <c r="E5" s="386"/>
      <c r="F5" s="386"/>
      <c r="G5" s="386"/>
      <c r="H5" s="386"/>
      <c r="I5" s="386"/>
      <c r="J5" s="386"/>
      <c r="K5" s="386"/>
      <c r="L5" s="386"/>
      <c r="M5" s="386"/>
      <c r="N5" s="386"/>
      <c r="O5" s="386"/>
      <c r="P5" s="386"/>
      <c r="Q5" s="386"/>
      <c r="R5" s="386"/>
      <c r="S5" s="386"/>
      <c r="T5" s="386"/>
      <c r="U5" s="386"/>
      <c r="V5" s="402"/>
      <c r="W5" s="402"/>
      <c r="X5" s="402"/>
      <c r="Y5" s="402"/>
      <c r="Z5" s="402"/>
      <c r="AA5" s="402"/>
      <c r="AB5" s="402"/>
      <c r="AC5" s="402"/>
      <c r="AD5" s="402"/>
      <c r="AE5" s="402"/>
      <c r="AF5" s="402"/>
      <c r="AG5" s="402"/>
      <c r="AH5" s="402"/>
      <c r="AI5" s="402"/>
    </row>
    <row r="6" spans="1:37">
      <c r="A6" s="403" t="s">
        <v>22</v>
      </c>
      <c r="B6" s="404"/>
      <c r="C6" s="404"/>
      <c r="D6" s="404"/>
      <c r="E6" s="404"/>
      <c r="F6" s="404"/>
      <c r="G6" s="404"/>
      <c r="H6" s="404"/>
      <c r="I6" s="405" t="s">
        <v>23</v>
      </c>
      <c r="J6" s="404"/>
      <c r="K6" s="404"/>
      <c r="L6" s="404"/>
      <c r="M6" s="404"/>
      <c r="N6" s="404"/>
      <c r="O6" s="404"/>
      <c r="P6" s="406"/>
      <c r="Q6" s="407" t="s">
        <v>24</v>
      </c>
      <c r="R6" s="408"/>
      <c r="S6" s="409" t="s">
        <v>25</v>
      </c>
      <c r="T6" s="410"/>
      <c r="U6" s="410"/>
      <c r="V6" s="411" t="s">
        <v>26</v>
      </c>
      <c r="W6" s="412"/>
      <c r="X6" s="412"/>
      <c r="Y6" s="412"/>
      <c r="Z6" s="413"/>
      <c r="AA6" s="413"/>
      <c r="AB6" s="413"/>
      <c r="AC6" s="413"/>
      <c r="AD6" s="413"/>
      <c r="AE6" s="413"/>
      <c r="AF6" s="413"/>
      <c r="AG6" s="413"/>
      <c r="AH6" s="413"/>
      <c r="AI6" s="414"/>
    </row>
    <row r="7" spans="1:37" ht="11.25" customHeight="1">
      <c r="A7" s="415"/>
      <c r="B7" s="416"/>
      <c r="C7" s="416"/>
      <c r="D7" s="416"/>
      <c r="E7" s="416"/>
      <c r="F7" s="416"/>
      <c r="G7" s="416"/>
      <c r="H7" s="417"/>
      <c r="I7" s="418"/>
      <c r="J7" s="419"/>
      <c r="K7" s="419"/>
      <c r="L7" s="419"/>
      <c r="M7" s="419"/>
      <c r="N7" s="419"/>
      <c r="O7" s="419"/>
      <c r="P7" s="420"/>
      <c r="Q7" s="421"/>
      <c r="R7" s="422"/>
      <c r="S7" s="423"/>
      <c r="T7" s="423"/>
      <c r="U7" s="423"/>
      <c r="V7" s="423"/>
      <c r="W7" s="423"/>
      <c r="X7" s="423"/>
      <c r="Y7" s="423"/>
      <c r="Z7" s="423"/>
      <c r="AA7" s="423"/>
      <c r="AB7" s="423"/>
      <c r="AC7" s="423"/>
      <c r="AD7" s="423"/>
      <c r="AE7" s="423"/>
      <c r="AF7" s="423"/>
      <c r="AG7" s="423"/>
      <c r="AH7" s="423"/>
      <c r="AI7" s="424"/>
    </row>
    <row r="8" spans="1:37" ht="11.25" customHeight="1">
      <c r="A8" s="425"/>
      <c r="B8" s="426"/>
      <c r="C8" s="426"/>
      <c r="D8" s="426"/>
      <c r="E8" s="426"/>
      <c r="F8" s="426"/>
      <c r="G8" s="426"/>
      <c r="H8" s="427"/>
      <c r="I8" s="428"/>
      <c r="J8" s="426"/>
      <c r="K8" s="426"/>
      <c r="L8" s="426"/>
      <c r="M8" s="426"/>
      <c r="N8" s="426"/>
      <c r="O8" s="426"/>
      <c r="P8" s="429"/>
      <c r="Q8" s="421"/>
      <c r="R8" s="422"/>
      <c r="S8" s="423"/>
      <c r="T8" s="423"/>
      <c r="U8" s="423"/>
      <c r="V8" s="423"/>
      <c r="W8" s="423"/>
      <c r="X8" s="423"/>
      <c r="Y8" s="423"/>
      <c r="Z8" s="423"/>
      <c r="AA8" s="423"/>
      <c r="AB8" s="423"/>
      <c r="AC8" s="423"/>
      <c r="AD8" s="423"/>
      <c r="AE8" s="423"/>
      <c r="AF8" s="423"/>
      <c r="AG8" s="423"/>
      <c r="AH8" s="423"/>
      <c r="AI8" s="424"/>
    </row>
    <row r="9" spans="1:37">
      <c r="A9" s="430" t="s">
        <v>27</v>
      </c>
      <c r="B9" s="431"/>
      <c r="C9" s="431"/>
      <c r="D9" s="431"/>
      <c r="E9" s="431"/>
      <c r="F9" s="431"/>
      <c r="G9" s="431"/>
      <c r="H9" s="431"/>
      <c r="I9" s="432" t="s">
        <v>23</v>
      </c>
      <c r="J9" s="431"/>
      <c r="K9" s="431"/>
      <c r="L9" s="431"/>
      <c r="M9" s="431"/>
      <c r="N9" s="431"/>
      <c r="O9" s="431"/>
      <c r="P9" s="433"/>
      <c r="Q9" s="421"/>
      <c r="R9" s="434"/>
      <c r="S9" s="435"/>
      <c r="T9" s="435"/>
      <c r="U9" s="435"/>
      <c r="V9" s="435"/>
      <c r="W9" s="435"/>
      <c r="X9" s="435"/>
      <c r="Y9" s="435"/>
      <c r="Z9" s="435"/>
      <c r="AA9" s="435"/>
      <c r="AB9" s="435"/>
      <c r="AC9" s="435"/>
      <c r="AD9" s="435"/>
      <c r="AE9" s="435"/>
      <c r="AF9" s="435"/>
      <c r="AG9" s="435"/>
      <c r="AH9" s="435"/>
      <c r="AI9" s="436"/>
    </row>
    <row r="10" spans="1:37" ht="11.25" customHeight="1">
      <c r="A10" s="437"/>
      <c r="B10" s="419"/>
      <c r="C10" s="419"/>
      <c r="D10" s="419"/>
      <c r="E10" s="419"/>
      <c r="F10" s="419"/>
      <c r="G10" s="419"/>
      <c r="H10" s="419"/>
      <c r="I10" s="418"/>
      <c r="J10" s="419"/>
      <c r="K10" s="419"/>
      <c r="L10" s="419"/>
      <c r="M10" s="419"/>
      <c r="N10" s="419"/>
      <c r="O10" s="419"/>
      <c r="P10" s="420"/>
      <c r="Q10" s="421"/>
      <c r="R10" s="438" t="s">
        <v>28</v>
      </c>
      <c r="S10" s="438"/>
      <c r="T10" s="438"/>
      <c r="U10" s="402"/>
      <c r="V10" s="402"/>
      <c r="W10" s="439" t="s">
        <v>29</v>
      </c>
      <c r="X10" s="440"/>
      <c r="Y10" s="441"/>
      <c r="Z10" s="441"/>
      <c r="AA10" s="442" t="s">
        <v>48</v>
      </c>
      <c r="AB10" s="443" t="s">
        <v>26</v>
      </c>
      <c r="AC10" s="444"/>
      <c r="AD10" s="444"/>
      <c r="AE10" s="443" t="s">
        <v>26</v>
      </c>
      <c r="AF10" s="444"/>
      <c r="AG10" s="444"/>
      <c r="AH10" s="444"/>
      <c r="AI10" s="445"/>
    </row>
    <row r="11" spans="1:37" ht="11.25" customHeight="1">
      <c r="A11" s="437"/>
      <c r="B11" s="419"/>
      <c r="C11" s="419"/>
      <c r="D11" s="419"/>
      <c r="E11" s="419"/>
      <c r="F11" s="419"/>
      <c r="G11" s="419"/>
      <c r="H11" s="419"/>
      <c r="I11" s="418"/>
      <c r="J11" s="419"/>
      <c r="K11" s="419"/>
      <c r="L11" s="419"/>
      <c r="M11" s="419"/>
      <c r="N11" s="419"/>
      <c r="O11" s="419"/>
      <c r="P11" s="429"/>
      <c r="Q11" s="446"/>
      <c r="R11" s="447" t="s">
        <v>30</v>
      </c>
      <c r="S11" s="447"/>
      <c r="T11" s="447"/>
      <c r="U11" s="447"/>
      <c r="V11" s="448"/>
      <c r="W11" s="449" t="s">
        <v>29</v>
      </c>
      <c r="X11" s="450"/>
      <c r="Y11" s="451"/>
      <c r="Z11" s="451"/>
      <c r="AA11" s="448" t="s">
        <v>48</v>
      </c>
      <c r="AB11" s="452" t="s">
        <v>26</v>
      </c>
      <c r="AC11" s="451"/>
      <c r="AD11" s="451"/>
      <c r="AE11" s="453" t="s">
        <v>26</v>
      </c>
      <c r="AF11" s="454"/>
      <c r="AG11" s="454"/>
      <c r="AH11" s="454"/>
      <c r="AI11" s="455"/>
    </row>
    <row r="12" spans="1:37">
      <c r="A12" s="456" t="s">
        <v>2</v>
      </c>
      <c r="B12" s="457"/>
      <c r="C12" s="458" t="s">
        <v>38</v>
      </c>
      <c r="D12" s="431"/>
      <c r="E12" s="431"/>
      <c r="F12" s="431"/>
      <c r="G12" s="431"/>
      <c r="H12" s="459"/>
      <c r="I12" s="432" t="s">
        <v>23</v>
      </c>
      <c r="J12" s="431"/>
      <c r="K12" s="431"/>
      <c r="L12" s="431"/>
      <c r="M12" s="431"/>
      <c r="N12" s="431"/>
      <c r="O12" s="433"/>
      <c r="P12" s="460" t="s">
        <v>41</v>
      </c>
      <c r="Q12" s="461"/>
      <c r="R12" s="461"/>
      <c r="S12" s="461"/>
      <c r="T12" s="462"/>
      <c r="U12" s="463" t="s">
        <v>39</v>
      </c>
      <c r="V12" s="464"/>
      <c r="W12" s="464"/>
      <c r="X12" s="464"/>
      <c r="Y12" s="464"/>
      <c r="Z12" s="464"/>
      <c r="AA12" s="464"/>
      <c r="AB12" s="464"/>
      <c r="AC12" s="465"/>
      <c r="AD12" s="457" t="s">
        <v>40</v>
      </c>
      <c r="AE12" s="457"/>
      <c r="AF12" s="457"/>
      <c r="AG12" s="457"/>
      <c r="AH12" s="457"/>
      <c r="AI12" s="466"/>
      <c r="AK12" s="55"/>
    </row>
    <row r="13" spans="1:37" ht="11.25" customHeight="1">
      <c r="A13" s="456">
        <v>30</v>
      </c>
      <c r="B13" s="457"/>
      <c r="C13" s="467">
        <f>選手名簿!D5</f>
        <v>0</v>
      </c>
      <c r="D13" s="468"/>
      <c r="E13" s="468"/>
      <c r="F13" s="468"/>
      <c r="G13" s="468"/>
      <c r="H13" s="469"/>
      <c r="I13" s="470">
        <f>選手名簿!E5</f>
        <v>0</v>
      </c>
      <c r="J13" s="468"/>
      <c r="K13" s="468"/>
      <c r="L13" s="468"/>
      <c r="M13" s="468"/>
      <c r="N13" s="468"/>
      <c r="O13" s="471"/>
      <c r="P13" s="467" t="s">
        <v>143</v>
      </c>
      <c r="Q13" s="468"/>
      <c r="R13" s="468"/>
      <c r="S13" s="468"/>
      <c r="T13" s="471"/>
      <c r="U13" s="467"/>
      <c r="V13" s="468"/>
      <c r="W13" s="471"/>
      <c r="X13" s="463"/>
      <c r="Y13" s="464"/>
      <c r="Z13" s="464"/>
      <c r="AA13" s="464"/>
      <c r="AB13" s="464"/>
      <c r="AC13" s="464"/>
      <c r="AD13" s="467">
        <f>選手名簿!H5</f>
        <v>0</v>
      </c>
      <c r="AE13" s="468">
        <f>選手名簿!I5</f>
        <v>0</v>
      </c>
      <c r="AF13" s="468" t="s">
        <v>10</v>
      </c>
      <c r="AG13" s="468">
        <f>選手名簿!J5</f>
        <v>0</v>
      </c>
      <c r="AH13" s="468" t="s">
        <v>10</v>
      </c>
      <c r="AI13" s="472">
        <f>選手名簿!K5</f>
        <v>0</v>
      </c>
      <c r="AK13" s="55"/>
    </row>
    <row r="14" spans="1:37" ht="11.25" customHeight="1">
      <c r="A14" s="456"/>
      <c r="B14" s="457"/>
      <c r="C14" s="473"/>
      <c r="D14" s="474"/>
      <c r="E14" s="474"/>
      <c r="F14" s="474"/>
      <c r="G14" s="474"/>
      <c r="H14" s="475"/>
      <c r="I14" s="476"/>
      <c r="J14" s="474"/>
      <c r="K14" s="474"/>
      <c r="L14" s="474"/>
      <c r="M14" s="474"/>
      <c r="N14" s="474"/>
      <c r="O14" s="477"/>
      <c r="P14" s="473"/>
      <c r="Q14" s="474"/>
      <c r="R14" s="474"/>
      <c r="S14" s="474"/>
      <c r="T14" s="477"/>
      <c r="U14" s="473"/>
      <c r="V14" s="474"/>
      <c r="W14" s="477"/>
      <c r="X14" s="478"/>
      <c r="Y14" s="479"/>
      <c r="Z14" s="479"/>
      <c r="AA14" s="479"/>
      <c r="AB14" s="479"/>
      <c r="AC14" s="479"/>
      <c r="AD14" s="473"/>
      <c r="AE14" s="474"/>
      <c r="AF14" s="474"/>
      <c r="AG14" s="474"/>
      <c r="AH14" s="474"/>
      <c r="AI14" s="480"/>
      <c r="AK14" s="55"/>
    </row>
    <row r="15" spans="1:37">
      <c r="A15" s="456" t="s">
        <v>2</v>
      </c>
      <c r="B15" s="457"/>
      <c r="C15" s="481" t="s">
        <v>46</v>
      </c>
      <c r="D15" s="482"/>
      <c r="E15" s="482"/>
      <c r="F15" s="482"/>
      <c r="G15" s="482"/>
      <c r="H15" s="483"/>
      <c r="I15" s="432" t="s">
        <v>23</v>
      </c>
      <c r="J15" s="431"/>
      <c r="K15" s="431"/>
      <c r="L15" s="431"/>
      <c r="M15" s="431"/>
      <c r="N15" s="431"/>
      <c r="O15" s="433"/>
      <c r="P15" s="460" t="s">
        <v>41</v>
      </c>
      <c r="Q15" s="461"/>
      <c r="R15" s="461"/>
      <c r="S15" s="461"/>
      <c r="T15" s="462"/>
      <c r="U15" s="484" t="s">
        <v>39</v>
      </c>
      <c r="V15" s="485"/>
      <c r="W15" s="485"/>
      <c r="X15" s="485"/>
      <c r="Y15" s="485"/>
      <c r="Z15" s="485"/>
      <c r="AA15" s="485"/>
      <c r="AB15" s="485"/>
      <c r="AC15" s="486"/>
      <c r="AD15" s="457" t="s">
        <v>40</v>
      </c>
      <c r="AE15" s="457"/>
      <c r="AF15" s="457"/>
      <c r="AG15" s="457"/>
      <c r="AH15" s="457"/>
      <c r="AI15" s="466"/>
      <c r="AK15" s="55"/>
    </row>
    <row r="16" spans="1:37" ht="11.25" customHeight="1">
      <c r="A16" s="456">
        <v>31</v>
      </c>
      <c r="B16" s="457"/>
      <c r="C16" s="487">
        <f>選手名簿!D6</f>
        <v>0</v>
      </c>
      <c r="D16" s="416"/>
      <c r="E16" s="416"/>
      <c r="F16" s="416"/>
      <c r="G16" s="416"/>
      <c r="H16" s="417"/>
      <c r="I16" s="488">
        <f>選手名簿!E6</f>
        <v>0</v>
      </c>
      <c r="J16" s="416"/>
      <c r="K16" s="416"/>
      <c r="L16" s="416"/>
      <c r="M16" s="416"/>
      <c r="N16" s="416"/>
      <c r="O16" s="489"/>
      <c r="P16" s="467" t="s">
        <v>144</v>
      </c>
      <c r="Q16" s="468"/>
      <c r="R16" s="468"/>
      <c r="S16" s="468"/>
      <c r="T16" s="471"/>
      <c r="U16" s="467"/>
      <c r="V16" s="468"/>
      <c r="W16" s="471"/>
      <c r="X16" s="463"/>
      <c r="Y16" s="464"/>
      <c r="Z16" s="464"/>
      <c r="AA16" s="464"/>
      <c r="AB16" s="464"/>
      <c r="AC16" s="464"/>
      <c r="AD16" s="467">
        <f>選手名簿!H6</f>
        <v>0</v>
      </c>
      <c r="AE16" s="468">
        <f>選手名簿!I6</f>
        <v>0</v>
      </c>
      <c r="AF16" s="468" t="s">
        <v>10</v>
      </c>
      <c r="AG16" s="468">
        <f>選手名簿!J6</f>
        <v>0</v>
      </c>
      <c r="AH16" s="468" t="s">
        <v>10</v>
      </c>
      <c r="AI16" s="472">
        <f>選手名簿!K6</f>
        <v>0</v>
      </c>
      <c r="AK16" s="55"/>
    </row>
    <row r="17" spans="1:37" ht="11.25" customHeight="1">
      <c r="A17" s="456"/>
      <c r="B17" s="457"/>
      <c r="C17" s="490"/>
      <c r="D17" s="426"/>
      <c r="E17" s="426"/>
      <c r="F17" s="426"/>
      <c r="G17" s="426"/>
      <c r="H17" s="427"/>
      <c r="I17" s="428"/>
      <c r="J17" s="426"/>
      <c r="K17" s="426"/>
      <c r="L17" s="426"/>
      <c r="M17" s="426"/>
      <c r="N17" s="426"/>
      <c r="O17" s="429"/>
      <c r="P17" s="491"/>
      <c r="Q17" s="492"/>
      <c r="R17" s="492"/>
      <c r="S17" s="492"/>
      <c r="T17" s="493"/>
      <c r="U17" s="491"/>
      <c r="V17" s="492"/>
      <c r="W17" s="493"/>
      <c r="X17" s="484"/>
      <c r="Y17" s="485"/>
      <c r="Z17" s="485"/>
      <c r="AA17" s="485"/>
      <c r="AB17" s="485"/>
      <c r="AC17" s="485"/>
      <c r="AD17" s="473"/>
      <c r="AE17" s="474"/>
      <c r="AF17" s="474"/>
      <c r="AG17" s="474"/>
      <c r="AH17" s="474"/>
      <c r="AI17" s="480"/>
      <c r="AK17" s="55"/>
    </row>
    <row r="18" spans="1:37">
      <c r="A18" s="456" t="s">
        <v>2</v>
      </c>
      <c r="B18" s="457"/>
      <c r="C18" s="458" t="s">
        <v>42</v>
      </c>
      <c r="D18" s="431"/>
      <c r="E18" s="431"/>
      <c r="F18" s="431"/>
      <c r="G18" s="431"/>
      <c r="H18" s="459"/>
      <c r="I18" s="432" t="s">
        <v>23</v>
      </c>
      <c r="J18" s="431"/>
      <c r="K18" s="431"/>
      <c r="L18" s="431"/>
      <c r="M18" s="431"/>
      <c r="N18" s="431"/>
      <c r="O18" s="433"/>
      <c r="P18" s="460" t="s">
        <v>43</v>
      </c>
      <c r="Q18" s="461"/>
      <c r="R18" s="461"/>
      <c r="S18" s="461"/>
      <c r="T18" s="461"/>
      <c r="U18" s="461"/>
      <c r="V18" s="461"/>
      <c r="W18" s="461"/>
      <c r="X18" s="461"/>
      <c r="Y18" s="461"/>
      <c r="Z18" s="461"/>
      <c r="AA18" s="461"/>
      <c r="AB18" s="461"/>
      <c r="AC18" s="462"/>
      <c r="AD18" s="457" t="s">
        <v>40</v>
      </c>
      <c r="AE18" s="457"/>
      <c r="AF18" s="494"/>
      <c r="AG18" s="494"/>
      <c r="AH18" s="494"/>
      <c r="AI18" s="466"/>
      <c r="AK18" s="55"/>
    </row>
    <row r="19" spans="1:37" ht="11.25" customHeight="1">
      <c r="A19" s="495"/>
      <c r="B19" s="496"/>
      <c r="C19" s="487">
        <f>選手名簿!D4</f>
        <v>0</v>
      </c>
      <c r="D19" s="416"/>
      <c r="E19" s="416"/>
      <c r="F19" s="416"/>
      <c r="G19" s="416"/>
      <c r="H19" s="417"/>
      <c r="I19" s="488">
        <f>選手名簿!E4</f>
        <v>0</v>
      </c>
      <c r="J19" s="416"/>
      <c r="K19" s="416"/>
      <c r="L19" s="416"/>
      <c r="M19" s="416"/>
      <c r="N19" s="416"/>
      <c r="O19" s="489"/>
      <c r="P19" s="463"/>
      <c r="Q19" s="464"/>
      <c r="R19" s="464"/>
      <c r="S19" s="464"/>
      <c r="T19" s="464"/>
      <c r="U19" s="464"/>
      <c r="V19" s="464"/>
      <c r="W19" s="464"/>
      <c r="X19" s="464"/>
      <c r="Y19" s="464"/>
      <c r="Z19" s="464"/>
      <c r="AA19" s="464"/>
      <c r="AB19" s="464"/>
      <c r="AC19" s="465"/>
      <c r="AD19" s="467">
        <f>選手名簿!H4</f>
        <v>0</v>
      </c>
      <c r="AE19" s="468">
        <f>選手名簿!I4</f>
        <v>0</v>
      </c>
      <c r="AF19" s="468" t="s">
        <v>10</v>
      </c>
      <c r="AG19" s="468">
        <f>選手名簿!J4</f>
        <v>0</v>
      </c>
      <c r="AH19" s="468" t="s">
        <v>10</v>
      </c>
      <c r="AI19" s="472">
        <f>選手名簿!K4</f>
        <v>0</v>
      </c>
      <c r="AK19" s="55"/>
    </row>
    <row r="20" spans="1:37" ht="11.25" customHeight="1" thickBot="1">
      <c r="A20" s="497"/>
      <c r="B20" s="498"/>
      <c r="C20" s="499"/>
      <c r="D20" s="500"/>
      <c r="E20" s="500"/>
      <c r="F20" s="500"/>
      <c r="G20" s="500"/>
      <c r="H20" s="501"/>
      <c r="I20" s="502"/>
      <c r="J20" s="500"/>
      <c r="K20" s="500"/>
      <c r="L20" s="500"/>
      <c r="M20" s="500"/>
      <c r="N20" s="500"/>
      <c r="O20" s="503"/>
      <c r="P20" s="504"/>
      <c r="Q20" s="505"/>
      <c r="R20" s="505"/>
      <c r="S20" s="505"/>
      <c r="T20" s="505"/>
      <c r="U20" s="505"/>
      <c r="V20" s="505"/>
      <c r="W20" s="505"/>
      <c r="X20" s="505"/>
      <c r="Y20" s="505"/>
      <c r="Z20" s="505"/>
      <c r="AA20" s="505"/>
      <c r="AB20" s="505"/>
      <c r="AC20" s="506"/>
      <c r="AD20" s="507"/>
      <c r="AE20" s="508"/>
      <c r="AF20" s="508"/>
      <c r="AG20" s="508"/>
      <c r="AH20" s="508"/>
      <c r="AI20" s="509"/>
      <c r="AK20" s="55"/>
    </row>
    <row r="21" spans="1:37" ht="7.5" customHeight="1" thickBot="1">
      <c r="A21" s="402"/>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K21" s="55"/>
    </row>
    <row r="22" spans="1:37" ht="13.5" customHeight="1">
      <c r="A22" s="228" t="s">
        <v>3</v>
      </c>
      <c r="B22" s="229"/>
      <c r="C22" s="200" t="s">
        <v>4</v>
      </c>
      <c r="D22" s="201"/>
      <c r="E22" s="232"/>
      <c r="F22" s="233" t="s">
        <v>5</v>
      </c>
      <c r="G22" s="234"/>
      <c r="H22" s="237" t="s">
        <v>6</v>
      </c>
      <c r="I22" s="238"/>
      <c r="J22" s="238"/>
      <c r="K22" s="238"/>
      <c r="L22" s="238"/>
      <c r="M22" s="238"/>
      <c r="N22" s="238"/>
      <c r="O22" s="238"/>
      <c r="P22" s="241" t="s">
        <v>7</v>
      </c>
      <c r="Q22" s="238"/>
      <c r="R22" s="238"/>
      <c r="S22" s="238"/>
      <c r="T22" s="238"/>
      <c r="U22" s="238"/>
      <c r="V22" s="238"/>
      <c r="W22" s="229"/>
      <c r="X22" s="243" t="s">
        <v>47</v>
      </c>
      <c r="Y22" s="244"/>
      <c r="Z22" s="200" t="s">
        <v>8</v>
      </c>
      <c r="AA22" s="225"/>
      <c r="AB22" s="247" t="s">
        <v>9</v>
      </c>
      <c r="AC22" s="201"/>
      <c r="AD22" s="201"/>
      <c r="AE22" s="201"/>
      <c r="AF22" s="201"/>
      <c r="AG22" s="232"/>
      <c r="AH22" s="200" t="s">
        <v>37</v>
      </c>
      <c r="AI22" s="225"/>
      <c r="AK22" s="55"/>
    </row>
    <row r="23" spans="1:37" ht="19.5" customHeight="1" thickBot="1">
      <c r="A23" s="230"/>
      <c r="B23" s="231"/>
      <c r="C23" s="151"/>
      <c r="D23" s="152"/>
      <c r="E23" s="153"/>
      <c r="F23" s="235"/>
      <c r="G23" s="236"/>
      <c r="H23" s="239"/>
      <c r="I23" s="240"/>
      <c r="J23" s="240"/>
      <c r="K23" s="240"/>
      <c r="L23" s="240"/>
      <c r="M23" s="240"/>
      <c r="N23" s="240"/>
      <c r="O23" s="240"/>
      <c r="P23" s="242"/>
      <c r="Q23" s="240"/>
      <c r="R23" s="240"/>
      <c r="S23" s="240"/>
      <c r="T23" s="240"/>
      <c r="U23" s="240"/>
      <c r="V23" s="240"/>
      <c r="W23" s="231"/>
      <c r="X23" s="245"/>
      <c r="Y23" s="246"/>
      <c r="Z23" s="151"/>
      <c r="AA23" s="220"/>
      <c r="AB23" s="248"/>
      <c r="AC23" s="152"/>
      <c r="AD23" s="152"/>
      <c r="AE23" s="152"/>
      <c r="AF23" s="152"/>
      <c r="AG23" s="153"/>
      <c r="AH23" s="151"/>
      <c r="AI23" s="220"/>
      <c r="AK23" s="55"/>
    </row>
    <row r="24" spans="1:37">
      <c r="A24" s="226">
        <v>1</v>
      </c>
      <c r="B24" s="227"/>
      <c r="C24" s="115" t="s">
        <v>11</v>
      </c>
      <c r="D24" s="116"/>
      <c r="E24" s="117"/>
      <c r="F24" s="136">
        <v>10</v>
      </c>
      <c r="G24" s="137"/>
      <c r="H24" s="138">
        <f>IFERROR(VLOOKUP(F24,選手名簿!$C$9:$K$48,2,FALSE),0)</f>
        <v>0</v>
      </c>
      <c r="I24" s="139"/>
      <c r="J24" s="139"/>
      <c r="K24" s="139"/>
      <c r="L24" s="139"/>
      <c r="M24" s="139"/>
      <c r="N24" s="139"/>
      <c r="O24" s="139"/>
      <c r="P24" s="140">
        <f>IFERROR(VLOOKUP(F24,選手名簿!$C$9:$K$48,3,FALSE),0)</f>
        <v>0</v>
      </c>
      <c r="Q24" s="141"/>
      <c r="R24" s="141"/>
      <c r="S24" s="141"/>
      <c r="T24" s="141"/>
      <c r="U24" s="141"/>
      <c r="V24" s="141"/>
      <c r="W24" s="142"/>
      <c r="X24" s="212">
        <f>IFERROR(VLOOKUP(F24,選手名簿!$C$9:$L$48,4,FALSE),0)</f>
        <v>0</v>
      </c>
      <c r="Y24" s="69"/>
      <c r="Z24" s="143">
        <f>IFERROR(VLOOKUP(F24,選手名簿!$C$9:$K$48,5,FALSE),0)</f>
        <v>0</v>
      </c>
      <c r="AA24" s="144"/>
      <c r="AB24" s="205">
        <f>IFERROR(VLOOKUP(F24,選手名簿!$C$9:$K$48,6,FALSE),0)</f>
        <v>0</v>
      </c>
      <c r="AC24" s="207">
        <f>IFERROR(VLOOKUP(F24,選手名簿!$C$9:$K$48,7,FALSE),0)</f>
        <v>0</v>
      </c>
      <c r="AD24" s="184" t="s">
        <v>10</v>
      </c>
      <c r="AE24" s="184">
        <f>IFERROR(VLOOKUP(F24,選手名簿!$C$9:$K$48,8,FALSE),0)</f>
        <v>0</v>
      </c>
      <c r="AF24" s="184" t="s">
        <v>10</v>
      </c>
      <c r="AG24" s="221">
        <f>IFERROR(VLOOKUP(F24,選手名簿!$C$9:$K$48,9,FALSE),0)</f>
        <v>0</v>
      </c>
      <c r="AH24" s="147">
        <f>IFERROR(VLOOKUP(F24,選手名簿!$C$9:$L$48,10,FALSE),0)</f>
        <v>0</v>
      </c>
      <c r="AI24" s="148"/>
      <c r="AK24" s="55"/>
    </row>
    <row r="25" spans="1:37">
      <c r="A25" s="113"/>
      <c r="B25" s="114"/>
      <c r="C25" s="118"/>
      <c r="D25" s="119"/>
      <c r="E25" s="120"/>
      <c r="F25" s="123"/>
      <c r="G25" s="124"/>
      <c r="H25" s="138"/>
      <c r="I25" s="139"/>
      <c r="J25" s="139"/>
      <c r="K25" s="139"/>
      <c r="L25" s="139"/>
      <c r="M25" s="139"/>
      <c r="N25" s="139"/>
      <c r="O25" s="139"/>
      <c r="P25" s="128"/>
      <c r="Q25" s="119"/>
      <c r="R25" s="119"/>
      <c r="S25" s="119"/>
      <c r="T25" s="119"/>
      <c r="U25" s="119"/>
      <c r="V25" s="119"/>
      <c r="W25" s="120"/>
      <c r="X25" s="130"/>
      <c r="Y25" s="70" t="s">
        <v>12</v>
      </c>
      <c r="Z25" s="145"/>
      <c r="AA25" s="146"/>
      <c r="AB25" s="206"/>
      <c r="AC25" s="184"/>
      <c r="AD25" s="184"/>
      <c r="AE25" s="184"/>
      <c r="AF25" s="184"/>
      <c r="AG25" s="221"/>
      <c r="AH25" s="109"/>
      <c r="AI25" s="110"/>
      <c r="AK25" s="55"/>
    </row>
    <row r="26" spans="1:37">
      <c r="A26" s="111">
        <v>2</v>
      </c>
      <c r="B26" s="112"/>
      <c r="C26" s="115" t="s">
        <v>13</v>
      </c>
      <c r="D26" s="116"/>
      <c r="E26" s="117"/>
      <c r="F26" s="121">
        <v>4</v>
      </c>
      <c r="G26" s="122"/>
      <c r="H26" s="115">
        <f>IFERROR(VLOOKUP(F26,選手名簿!$C$9:$K$48,2,FALSE),0)</f>
        <v>0</v>
      </c>
      <c r="I26" s="116"/>
      <c r="J26" s="116"/>
      <c r="K26" s="116"/>
      <c r="L26" s="116"/>
      <c r="M26" s="116"/>
      <c r="N26" s="116"/>
      <c r="O26" s="125"/>
      <c r="P26" s="127">
        <f>IFERROR(VLOOKUP(F26,選手名簿!$C$9:$K$48,3,FALSE),0)</f>
        <v>0</v>
      </c>
      <c r="Q26" s="116"/>
      <c r="R26" s="116"/>
      <c r="S26" s="116"/>
      <c r="T26" s="116"/>
      <c r="U26" s="116"/>
      <c r="V26" s="116"/>
      <c r="W26" s="117"/>
      <c r="X26" s="129">
        <f>IFERROR(VLOOKUP(F26,選手名簿!$C$9:$L$48,4,FALSE),0)</f>
        <v>0</v>
      </c>
      <c r="Y26" s="60"/>
      <c r="Z26" s="131">
        <f>IFERROR(VLOOKUP(F26,選手名簿!$C$9:$K$48,5,FALSE),0)</f>
        <v>0</v>
      </c>
      <c r="AA26" s="132"/>
      <c r="AB26" s="97">
        <f>IFERROR(VLOOKUP(F26,選手名簿!$C$9:$K$48,6,FALSE),0)</f>
        <v>0</v>
      </c>
      <c r="AC26" s="99">
        <f>IFERROR(VLOOKUP(F26,選手名簿!$C$9:$K$48,7,FALSE),0)</f>
        <v>0</v>
      </c>
      <c r="AD26" s="99" t="s">
        <v>72</v>
      </c>
      <c r="AE26" s="99">
        <f>IFERROR(VLOOKUP(F26,選手名簿!$C$9:$K$48,8,FALSE),0)</f>
        <v>0</v>
      </c>
      <c r="AF26" s="99" t="s">
        <v>72</v>
      </c>
      <c r="AG26" s="101">
        <f>IFERROR(VLOOKUP(F26,選手名簿!$C$9:$K$48,9,FALSE),0)</f>
        <v>0</v>
      </c>
      <c r="AH26" s="103">
        <f>IFERROR(VLOOKUP(F26,選手名簿!$C$9:$L$48,10,FALSE),0)</f>
        <v>0</v>
      </c>
      <c r="AI26" s="104"/>
      <c r="AK26" s="55"/>
    </row>
    <row r="27" spans="1:37">
      <c r="A27" s="113"/>
      <c r="B27" s="114"/>
      <c r="C27" s="118"/>
      <c r="D27" s="119"/>
      <c r="E27" s="120"/>
      <c r="F27" s="123"/>
      <c r="G27" s="124"/>
      <c r="H27" s="118"/>
      <c r="I27" s="119"/>
      <c r="J27" s="119"/>
      <c r="K27" s="119"/>
      <c r="L27" s="119"/>
      <c r="M27" s="119"/>
      <c r="N27" s="119"/>
      <c r="O27" s="126"/>
      <c r="P27" s="128"/>
      <c r="Q27" s="119"/>
      <c r="R27" s="119"/>
      <c r="S27" s="119"/>
      <c r="T27" s="119"/>
      <c r="U27" s="119"/>
      <c r="V27" s="119"/>
      <c r="W27" s="120"/>
      <c r="X27" s="130"/>
      <c r="Y27" s="70" t="s">
        <v>12</v>
      </c>
      <c r="Z27" s="133"/>
      <c r="AA27" s="134"/>
      <c r="AB27" s="135"/>
      <c r="AC27" s="107"/>
      <c r="AD27" s="107"/>
      <c r="AE27" s="107"/>
      <c r="AF27" s="107"/>
      <c r="AG27" s="108"/>
      <c r="AH27" s="109"/>
      <c r="AI27" s="110"/>
      <c r="AK27" s="55"/>
    </row>
    <row r="28" spans="1:37">
      <c r="A28" s="111">
        <v>3</v>
      </c>
      <c r="B28" s="112"/>
      <c r="C28" s="115" t="s">
        <v>14</v>
      </c>
      <c r="D28" s="116"/>
      <c r="E28" s="117"/>
      <c r="F28" s="121">
        <v>6</v>
      </c>
      <c r="G28" s="122"/>
      <c r="H28" s="115">
        <f>IFERROR(VLOOKUP(F28,選手名簿!$C$9:$K$48,2,FALSE),0)</f>
        <v>0</v>
      </c>
      <c r="I28" s="116"/>
      <c r="J28" s="116"/>
      <c r="K28" s="116"/>
      <c r="L28" s="116"/>
      <c r="M28" s="116"/>
      <c r="N28" s="116"/>
      <c r="O28" s="125"/>
      <c r="P28" s="127">
        <f>IFERROR(VLOOKUP(F28,選手名簿!$C$9:$K$48,3,FALSE),0)</f>
        <v>0</v>
      </c>
      <c r="Q28" s="116"/>
      <c r="R28" s="116"/>
      <c r="S28" s="116"/>
      <c r="T28" s="116"/>
      <c r="U28" s="116"/>
      <c r="V28" s="116"/>
      <c r="W28" s="117"/>
      <c r="X28" s="129">
        <f>IFERROR(VLOOKUP(F28,選手名簿!$C$9:$L$48,4,FALSE),0)</f>
        <v>0</v>
      </c>
      <c r="Y28" s="60"/>
      <c r="Z28" s="131">
        <f>IFERROR(VLOOKUP(F28,選手名簿!$C$9:$K$48,5,FALSE),0)</f>
        <v>0</v>
      </c>
      <c r="AA28" s="132"/>
      <c r="AB28" s="97">
        <f>IFERROR(VLOOKUP(F28,選手名簿!$C$9:$K$48,6,FALSE),0)</f>
        <v>0</v>
      </c>
      <c r="AC28" s="99">
        <f>IFERROR(VLOOKUP(F28,選手名簿!$C$9:$K$48,7,FALSE),0)</f>
        <v>0</v>
      </c>
      <c r="AD28" s="99" t="s">
        <v>72</v>
      </c>
      <c r="AE28" s="99">
        <f>IFERROR(VLOOKUP(F28,選手名簿!$C$9:$K$48,8,FALSE),0)</f>
        <v>0</v>
      </c>
      <c r="AF28" s="99" t="s">
        <v>72</v>
      </c>
      <c r="AG28" s="101">
        <f>IFERROR(VLOOKUP(F28,選手名簿!$C$9:$K$48,9,FALSE),0)</f>
        <v>0</v>
      </c>
      <c r="AH28" s="103">
        <f>IFERROR(VLOOKUP(F28,選手名簿!$C$9:$L$48,10,FALSE),0)</f>
        <v>0</v>
      </c>
      <c r="AI28" s="104"/>
      <c r="AK28" s="55"/>
    </row>
    <row r="29" spans="1:37">
      <c r="A29" s="113"/>
      <c r="B29" s="114"/>
      <c r="C29" s="118"/>
      <c r="D29" s="119"/>
      <c r="E29" s="120"/>
      <c r="F29" s="123"/>
      <c r="G29" s="124"/>
      <c r="H29" s="118"/>
      <c r="I29" s="119"/>
      <c r="J29" s="119"/>
      <c r="K29" s="119"/>
      <c r="L29" s="119"/>
      <c r="M29" s="119"/>
      <c r="N29" s="119"/>
      <c r="O29" s="126"/>
      <c r="P29" s="128"/>
      <c r="Q29" s="119"/>
      <c r="R29" s="119"/>
      <c r="S29" s="119"/>
      <c r="T29" s="119"/>
      <c r="U29" s="119"/>
      <c r="V29" s="119"/>
      <c r="W29" s="120"/>
      <c r="X29" s="130"/>
      <c r="Y29" s="70" t="s">
        <v>12</v>
      </c>
      <c r="Z29" s="133"/>
      <c r="AA29" s="134"/>
      <c r="AB29" s="135"/>
      <c r="AC29" s="107"/>
      <c r="AD29" s="107"/>
      <c r="AE29" s="107"/>
      <c r="AF29" s="107"/>
      <c r="AG29" s="108"/>
      <c r="AH29" s="109"/>
      <c r="AI29" s="110"/>
      <c r="AK29" s="55"/>
    </row>
    <row r="30" spans="1:37">
      <c r="A30" s="111">
        <v>4</v>
      </c>
      <c r="B30" s="112"/>
      <c r="C30" s="115" t="s">
        <v>15</v>
      </c>
      <c r="D30" s="116"/>
      <c r="E30" s="117"/>
      <c r="F30" s="121">
        <v>7</v>
      </c>
      <c r="G30" s="122"/>
      <c r="H30" s="115">
        <f>IFERROR(VLOOKUP(F30,選手名簿!$C$9:$K$48,2,FALSE),0)</f>
        <v>0</v>
      </c>
      <c r="I30" s="116"/>
      <c r="J30" s="116"/>
      <c r="K30" s="116"/>
      <c r="L30" s="116"/>
      <c r="M30" s="116"/>
      <c r="N30" s="116"/>
      <c r="O30" s="125"/>
      <c r="P30" s="127">
        <f>IFERROR(VLOOKUP(F30,選手名簿!$C$9:$K$48,3,FALSE),0)</f>
        <v>0</v>
      </c>
      <c r="Q30" s="116"/>
      <c r="R30" s="116"/>
      <c r="S30" s="116"/>
      <c r="T30" s="116"/>
      <c r="U30" s="116"/>
      <c r="V30" s="116"/>
      <c r="W30" s="117"/>
      <c r="X30" s="129">
        <f>IFERROR(VLOOKUP(F30,選手名簿!$C$9:$L$48,4,FALSE),0)</f>
        <v>0</v>
      </c>
      <c r="Y30" s="60"/>
      <c r="Z30" s="131">
        <f>IFERROR(VLOOKUP(F30,選手名簿!$C$9:$K$48,5,FALSE),0)</f>
        <v>0</v>
      </c>
      <c r="AA30" s="132"/>
      <c r="AB30" s="97">
        <f>IFERROR(VLOOKUP(F30,選手名簿!$C$9:$K$48,6,FALSE),0)</f>
        <v>0</v>
      </c>
      <c r="AC30" s="99">
        <f>IFERROR(VLOOKUP(F30,選手名簿!$C$9:$K$48,7,FALSE),0)</f>
        <v>0</v>
      </c>
      <c r="AD30" s="99" t="s">
        <v>72</v>
      </c>
      <c r="AE30" s="99">
        <f>IFERROR(VLOOKUP(F30,選手名簿!$C$9:$K$48,8,FALSE),0)</f>
        <v>0</v>
      </c>
      <c r="AF30" s="99" t="s">
        <v>72</v>
      </c>
      <c r="AG30" s="101">
        <f>IFERROR(VLOOKUP(F30,選手名簿!$C$9:$K$48,9,FALSE),0)</f>
        <v>0</v>
      </c>
      <c r="AH30" s="103">
        <f>IFERROR(VLOOKUP(F30,選手名簿!$C$9:$L$48,10,FALSE),0)</f>
        <v>0</v>
      </c>
      <c r="AI30" s="104"/>
      <c r="AK30" s="55"/>
    </row>
    <row r="31" spans="1:37">
      <c r="A31" s="113"/>
      <c r="B31" s="114"/>
      <c r="C31" s="118"/>
      <c r="D31" s="119"/>
      <c r="E31" s="120"/>
      <c r="F31" s="123"/>
      <c r="G31" s="124"/>
      <c r="H31" s="118"/>
      <c r="I31" s="119"/>
      <c r="J31" s="119"/>
      <c r="K31" s="119"/>
      <c r="L31" s="119"/>
      <c r="M31" s="119"/>
      <c r="N31" s="119"/>
      <c r="O31" s="126"/>
      <c r="P31" s="128"/>
      <c r="Q31" s="119"/>
      <c r="R31" s="119"/>
      <c r="S31" s="119"/>
      <c r="T31" s="119"/>
      <c r="U31" s="119"/>
      <c r="V31" s="119"/>
      <c r="W31" s="120"/>
      <c r="X31" s="130"/>
      <c r="Y31" s="70" t="s">
        <v>12</v>
      </c>
      <c r="Z31" s="133"/>
      <c r="AA31" s="134"/>
      <c r="AB31" s="135"/>
      <c r="AC31" s="107"/>
      <c r="AD31" s="107"/>
      <c r="AE31" s="107"/>
      <c r="AF31" s="107"/>
      <c r="AG31" s="108"/>
      <c r="AH31" s="109"/>
      <c r="AI31" s="110"/>
      <c r="AK31" s="55"/>
    </row>
    <row r="32" spans="1:37">
      <c r="A32" s="111">
        <v>5</v>
      </c>
      <c r="B32" s="112"/>
      <c r="C32" s="115" t="s">
        <v>16</v>
      </c>
      <c r="D32" s="116"/>
      <c r="E32" s="117"/>
      <c r="F32" s="121">
        <v>8</v>
      </c>
      <c r="G32" s="122"/>
      <c r="H32" s="115">
        <f>IFERROR(VLOOKUP(F32,選手名簿!$C$9:$K$48,2,FALSE),0)</f>
        <v>0</v>
      </c>
      <c r="I32" s="116"/>
      <c r="J32" s="116"/>
      <c r="K32" s="116"/>
      <c r="L32" s="116"/>
      <c r="M32" s="116"/>
      <c r="N32" s="116"/>
      <c r="O32" s="125"/>
      <c r="P32" s="127">
        <f>IFERROR(VLOOKUP(F32,選手名簿!$C$9:$K$48,3,FALSE),0)</f>
        <v>0</v>
      </c>
      <c r="Q32" s="116"/>
      <c r="R32" s="116"/>
      <c r="S32" s="116"/>
      <c r="T32" s="116"/>
      <c r="U32" s="116"/>
      <c r="V32" s="116"/>
      <c r="W32" s="117"/>
      <c r="X32" s="129">
        <f>IFERROR(VLOOKUP(F32,選手名簿!$C$9:$L$48,4,FALSE),0)</f>
        <v>0</v>
      </c>
      <c r="Y32" s="60"/>
      <c r="Z32" s="131">
        <f>IFERROR(VLOOKUP(F32,選手名簿!$C$9:$K$48,5,FALSE),0)</f>
        <v>0</v>
      </c>
      <c r="AA32" s="132"/>
      <c r="AB32" s="97">
        <f>IFERROR(VLOOKUP(F32,選手名簿!$C$9:$K$48,6,FALSE),0)</f>
        <v>0</v>
      </c>
      <c r="AC32" s="99">
        <f>IFERROR(VLOOKUP(F32,選手名簿!$C$9:$K$48,7,FALSE),0)</f>
        <v>0</v>
      </c>
      <c r="AD32" s="99" t="s">
        <v>72</v>
      </c>
      <c r="AE32" s="99">
        <f>IFERROR(VLOOKUP(F32,選手名簿!$C$9:$K$48,8,FALSE),0)</f>
        <v>0</v>
      </c>
      <c r="AF32" s="99" t="s">
        <v>72</v>
      </c>
      <c r="AG32" s="101">
        <f>IFERROR(VLOOKUP(F32,選手名簿!$C$9:$K$48,9,FALSE),0)</f>
        <v>0</v>
      </c>
      <c r="AH32" s="103">
        <f>IFERROR(VLOOKUP(F32,選手名簿!$C$9:$L$48,10,FALSE),0)</f>
        <v>0</v>
      </c>
      <c r="AI32" s="104"/>
      <c r="AK32" s="55"/>
    </row>
    <row r="33" spans="1:37">
      <c r="A33" s="113"/>
      <c r="B33" s="114"/>
      <c r="C33" s="118"/>
      <c r="D33" s="119"/>
      <c r="E33" s="120"/>
      <c r="F33" s="123"/>
      <c r="G33" s="124"/>
      <c r="H33" s="118"/>
      <c r="I33" s="119"/>
      <c r="J33" s="119"/>
      <c r="K33" s="119"/>
      <c r="L33" s="119"/>
      <c r="M33" s="119"/>
      <c r="N33" s="119"/>
      <c r="O33" s="126"/>
      <c r="P33" s="128"/>
      <c r="Q33" s="119"/>
      <c r="R33" s="119"/>
      <c r="S33" s="119"/>
      <c r="T33" s="119"/>
      <c r="U33" s="119"/>
      <c r="V33" s="119"/>
      <c r="W33" s="120"/>
      <c r="X33" s="130"/>
      <c r="Y33" s="70" t="s">
        <v>12</v>
      </c>
      <c r="Z33" s="133"/>
      <c r="AA33" s="134"/>
      <c r="AB33" s="135"/>
      <c r="AC33" s="107"/>
      <c r="AD33" s="107"/>
      <c r="AE33" s="107"/>
      <c r="AF33" s="107"/>
      <c r="AG33" s="108"/>
      <c r="AH33" s="109"/>
      <c r="AI33" s="110"/>
      <c r="AK33" s="55"/>
    </row>
    <row r="34" spans="1:37">
      <c r="A34" s="111">
        <v>6</v>
      </c>
      <c r="B34" s="112"/>
      <c r="C34" s="115" t="s">
        <v>17</v>
      </c>
      <c r="D34" s="116"/>
      <c r="E34" s="117"/>
      <c r="F34" s="121">
        <v>9</v>
      </c>
      <c r="G34" s="122"/>
      <c r="H34" s="115">
        <f>IFERROR(VLOOKUP(F34,選手名簿!$C$9:$K$48,2,FALSE),0)</f>
        <v>0</v>
      </c>
      <c r="I34" s="116"/>
      <c r="J34" s="116"/>
      <c r="K34" s="116"/>
      <c r="L34" s="116"/>
      <c r="M34" s="116"/>
      <c r="N34" s="116"/>
      <c r="O34" s="125"/>
      <c r="P34" s="127">
        <f>IFERROR(VLOOKUP(F34,選手名簿!$C$9:$K$48,3,FALSE),0)</f>
        <v>0</v>
      </c>
      <c r="Q34" s="116"/>
      <c r="R34" s="116"/>
      <c r="S34" s="116"/>
      <c r="T34" s="116"/>
      <c r="U34" s="116"/>
      <c r="V34" s="116"/>
      <c r="W34" s="117"/>
      <c r="X34" s="129">
        <f>IFERROR(VLOOKUP(F34,選手名簿!$C$9:$L$48,4,FALSE),0)</f>
        <v>0</v>
      </c>
      <c r="Y34" s="60"/>
      <c r="Z34" s="131">
        <f>IFERROR(VLOOKUP(F34,選手名簿!$C$9:$K$48,5,FALSE),0)</f>
        <v>0</v>
      </c>
      <c r="AA34" s="132"/>
      <c r="AB34" s="97">
        <f>IFERROR(VLOOKUP(F34,選手名簿!$C$9:$K$48,6,FALSE),0)</f>
        <v>0</v>
      </c>
      <c r="AC34" s="99">
        <f>IFERROR(VLOOKUP(F34,選手名簿!$C$9:$K$48,7,FALSE),0)</f>
        <v>0</v>
      </c>
      <c r="AD34" s="99" t="s">
        <v>72</v>
      </c>
      <c r="AE34" s="99">
        <f>IFERROR(VLOOKUP(F34,選手名簿!$C$9:$K$48,8,FALSE),0)</f>
        <v>0</v>
      </c>
      <c r="AF34" s="99" t="s">
        <v>72</v>
      </c>
      <c r="AG34" s="101">
        <f>IFERROR(VLOOKUP(F34,選手名簿!$C$9:$K$48,9,FALSE),0)</f>
        <v>0</v>
      </c>
      <c r="AH34" s="103">
        <f>IFERROR(VLOOKUP(F34,選手名簿!$C$9:$L$48,10,FALSE),0)</f>
        <v>0</v>
      </c>
      <c r="AI34" s="104"/>
      <c r="AK34" s="55"/>
    </row>
    <row r="35" spans="1:37">
      <c r="A35" s="113"/>
      <c r="B35" s="114"/>
      <c r="C35" s="118"/>
      <c r="D35" s="119"/>
      <c r="E35" s="120"/>
      <c r="F35" s="123"/>
      <c r="G35" s="124"/>
      <c r="H35" s="118"/>
      <c r="I35" s="119"/>
      <c r="J35" s="119"/>
      <c r="K35" s="119"/>
      <c r="L35" s="119"/>
      <c r="M35" s="119"/>
      <c r="N35" s="119"/>
      <c r="O35" s="126"/>
      <c r="P35" s="128"/>
      <c r="Q35" s="119"/>
      <c r="R35" s="119"/>
      <c r="S35" s="119"/>
      <c r="T35" s="119"/>
      <c r="U35" s="119"/>
      <c r="V35" s="119"/>
      <c r="W35" s="120"/>
      <c r="X35" s="130"/>
      <c r="Y35" s="70" t="s">
        <v>12</v>
      </c>
      <c r="Z35" s="133"/>
      <c r="AA35" s="134"/>
      <c r="AB35" s="135"/>
      <c r="AC35" s="107"/>
      <c r="AD35" s="107"/>
      <c r="AE35" s="107"/>
      <c r="AF35" s="107"/>
      <c r="AG35" s="108"/>
      <c r="AH35" s="109"/>
      <c r="AI35" s="110"/>
      <c r="AK35" s="55"/>
    </row>
    <row r="36" spans="1:37">
      <c r="A36" s="111">
        <v>7</v>
      </c>
      <c r="B36" s="112"/>
      <c r="C36" s="115" t="s">
        <v>18</v>
      </c>
      <c r="D36" s="116"/>
      <c r="E36" s="117"/>
      <c r="F36" s="121">
        <v>12</v>
      </c>
      <c r="G36" s="122"/>
      <c r="H36" s="115">
        <f>IFERROR(VLOOKUP(F36,選手名簿!$C$9:$K$48,2,FALSE),0)</f>
        <v>0</v>
      </c>
      <c r="I36" s="116"/>
      <c r="J36" s="116"/>
      <c r="K36" s="116"/>
      <c r="L36" s="116"/>
      <c r="M36" s="116"/>
      <c r="N36" s="116"/>
      <c r="O36" s="125"/>
      <c r="P36" s="127">
        <f>IFERROR(VLOOKUP(F36,選手名簿!$C$9:$K$48,3,FALSE),0)</f>
        <v>0</v>
      </c>
      <c r="Q36" s="116"/>
      <c r="R36" s="116"/>
      <c r="S36" s="116"/>
      <c r="T36" s="116"/>
      <c r="U36" s="116"/>
      <c r="V36" s="116"/>
      <c r="W36" s="117"/>
      <c r="X36" s="129">
        <f>IFERROR(VLOOKUP(F36,選手名簿!$C$9:$L$48,4,FALSE),0)</f>
        <v>0</v>
      </c>
      <c r="Y36" s="60"/>
      <c r="Z36" s="131">
        <f>IFERROR(VLOOKUP(F36,選手名簿!$C$9:$K$48,5,FALSE),0)</f>
        <v>0</v>
      </c>
      <c r="AA36" s="132"/>
      <c r="AB36" s="97">
        <f>IFERROR(VLOOKUP(F36,選手名簿!$C$9:$K$48,6,FALSE),0)</f>
        <v>0</v>
      </c>
      <c r="AC36" s="99">
        <f>IFERROR(VLOOKUP(F36,選手名簿!$C$9:$K$48,7,FALSE),0)</f>
        <v>0</v>
      </c>
      <c r="AD36" s="99" t="s">
        <v>72</v>
      </c>
      <c r="AE36" s="99">
        <f>IFERROR(VLOOKUP(F36,選手名簿!$C$9:$K$48,8,FALSE),0)</f>
        <v>0</v>
      </c>
      <c r="AF36" s="99" t="s">
        <v>72</v>
      </c>
      <c r="AG36" s="101">
        <f>IFERROR(VLOOKUP(F36,選手名簿!$C$9:$K$48,9,FALSE),0)</f>
        <v>0</v>
      </c>
      <c r="AH36" s="103">
        <f>IFERROR(VLOOKUP(F36,選手名簿!$C$9:$L$48,10,FALSE),0)</f>
        <v>0</v>
      </c>
      <c r="AI36" s="104"/>
      <c r="AK36" s="55"/>
    </row>
    <row r="37" spans="1:37">
      <c r="A37" s="113"/>
      <c r="B37" s="114"/>
      <c r="C37" s="118"/>
      <c r="D37" s="119"/>
      <c r="E37" s="120"/>
      <c r="F37" s="123"/>
      <c r="G37" s="124"/>
      <c r="H37" s="118"/>
      <c r="I37" s="119"/>
      <c r="J37" s="119"/>
      <c r="K37" s="119"/>
      <c r="L37" s="119"/>
      <c r="M37" s="119"/>
      <c r="N37" s="119"/>
      <c r="O37" s="126"/>
      <c r="P37" s="128"/>
      <c r="Q37" s="119"/>
      <c r="R37" s="119"/>
      <c r="S37" s="119"/>
      <c r="T37" s="119"/>
      <c r="U37" s="119"/>
      <c r="V37" s="119"/>
      <c r="W37" s="120"/>
      <c r="X37" s="130"/>
      <c r="Y37" s="70" t="s">
        <v>12</v>
      </c>
      <c r="Z37" s="133"/>
      <c r="AA37" s="134"/>
      <c r="AB37" s="135"/>
      <c r="AC37" s="107"/>
      <c r="AD37" s="107"/>
      <c r="AE37" s="107"/>
      <c r="AF37" s="107"/>
      <c r="AG37" s="108"/>
      <c r="AH37" s="109"/>
      <c r="AI37" s="110"/>
      <c r="AK37" s="55"/>
    </row>
    <row r="38" spans="1:37">
      <c r="A38" s="111">
        <v>8</v>
      </c>
      <c r="B38" s="112"/>
      <c r="C38" s="115" t="s">
        <v>19</v>
      </c>
      <c r="D38" s="116"/>
      <c r="E38" s="117"/>
      <c r="F38" s="121">
        <v>1</v>
      </c>
      <c r="G38" s="122"/>
      <c r="H38" s="115">
        <f>IFERROR(VLOOKUP(F38,選手名簿!$C$9:$K$48,2,FALSE),0)</f>
        <v>0</v>
      </c>
      <c r="I38" s="116"/>
      <c r="J38" s="116"/>
      <c r="K38" s="116"/>
      <c r="L38" s="116"/>
      <c r="M38" s="116"/>
      <c r="N38" s="116"/>
      <c r="O38" s="125"/>
      <c r="P38" s="127">
        <f>IFERROR(VLOOKUP(F38,選手名簿!$C$9:$K$48,3,FALSE),0)</f>
        <v>0</v>
      </c>
      <c r="Q38" s="116"/>
      <c r="R38" s="116"/>
      <c r="S38" s="116"/>
      <c r="T38" s="116"/>
      <c r="U38" s="116"/>
      <c r="V38" s="116"/>
      <c r="W38" s="117"/>
      <c r="X38" s="129">
        <f>IFERROR(VLOOKUP(F38,選手名簿!$C$9:$L$48,4,FALSE),0)</f>
        <v>0</v>
      </c>
      <c r="Y38" s="60"/>
      <c r="Z38" s="131">
        <f>IFERROR(VLOOKUP(F38,選手名簿!$C$9:$K$48,5,FALSE),0)</f>
        <v>0</v>
      </c>
      <c r="AA38" s="132"/>
      <c r="AB38" s="97">
        <f>IFERROR(VLOOKUP(F38,選手名簿!$C$9:$K$48,6,FALSE),0)</f>
        <v>0</v>
      </c>
      <c r="AC38" s="99">
        <f>IFERROR(VLOOKUP(F38,選手名簿!$C$9:$K$48,7,FALSE),0)</f>
        <v>0</v>
      </c>
      <c r="AD38" s="99" t="s">
        <v>72</v>
      </c>
      <c r="AE38" s="99">
        <f>IFERROR(VLOOKUP(F38,選手名簿!$C$9:$K$48,8,FALSE),0)</f>
        <v>0</v>
      </c>
      <c r="AF38" s="99" t="s">
        <v>72</v>
      </c>
      <c r="AG38" s="101">
        <f>IFERROR(VLOOKUP(F38,選手名簿!$C$9:$K$48,9,FALSE),0)</f>
        <v>0</v>
      </c>
      <c r="AH38" s="103">
        <f>IFERROR(VLOOKUP(F38,選手名簿!$C$9:$L$48,10,FALSE),0)</f>
        <v>0</v>
      </c>
      <c r="AI38" s="104"/>
      <c r="AK38" s="55"/>
    </row>
    <row r="39" spans="1:37">
      <c r="A39" s="113"/>
      <c r="B39" s="114"/>
      <c r="C39" s="118"/>
      <c r="D39" s="119"/>
      <c r="E39" s="120"/>
      <c r="F39" s="123"/>
      <c r="G39" s="124"/>
      <c r="H39" s="118"/>
      <c r="I39" s="119"/>
      <c r="J39" s="119"/>
      <c r="K39" s="119"/>
      <c r="L39" s="119"/>
      <c r="M39" s="119"/>
      <c r="N39" s="119"/>
      <c r="O39" s="126"/>
      <c r="P39" s="128"/>
      <c r="Q39" s="119"/>
      <c r="R39" s="119"/>
      <c r="S39" s="119"/>
      <c r="T39" s="119"/>
      <c r="U39" s="119"/>
      <c r="V39" s="119"/>
      <c r="W39" s="120"/>
      <c r="X39" s="130"/>
      <c r="Y39" s="70" t="s">
        <v>12</v>
      </c>
      <c r="Z39" s="133"/>
      <c r="AA39" s="134"/>
      <c r="AB39" s="135"/>
      <c r="AC39" s="107"/>
      <c r="AD39" s="107"/>
      <c r="AE39" s="107"/>
      <c r="AF39" s="107"/>
      <c r="AG39" s="108"/>
      <c r="AH39" s="109"/>
      <c r="AI39" s="110"/>
      <c r="AK39" s="55"/>
    </row>
    <row r="40" spans="1:37">
      <c r="A40" s="111">
        <v>9</v>
      </c>
      <c r="B40" s="112"/>
      <c r="C40" s="115" t="s">
        <v>20</v>
      </c>
      <c r="D40" s="116"/>
      <c r="E40" s="117"/>
      <c r="F40" s="121">
        <v>18</v>
      </c>
      <c r="G40" s="122"/>
      <c r="H40" s="115">
        <f>IFERROR(VLOOKUP(F40,選手名簿!$C$9:$K$48,2,FALSE),0)</f>
        <v>0</v>
      </c>
      <c r="I40" s="116"/>
      <c r="J40" s="116"/>
      <c r="K40" s="116"/>
      <c r="L40" s="116"/>
      <c r="M40" s="116"/>
      <c r="N40" s="116"/>
      <c r="O40" s="125"/>
      <c r="P40" s="127">
        <f>IFERROR(VLOOKUP(F40,選手名簿!$C$9:$K$48,3,FALSE),0)</f>
        <v>0</v>
      </c>
      <c r="Q40" s="116"/>
      <c r="R40" s="116"/>
      <c r="S40" s="116"/>
      <c r="T40" s="116"/>
      <c r="U40" s="116"/>
      <c r="V40" s="116"/>
      <c r="W40" s="117"/>
      <c r="X40" s="129">
        <f>IFERROR(VLOOKUP(F40,選手名簿!$C$9:$L$48,4,FALSE),0)</f>
        <v>0</v>
      </c>
      <c r="Y40" s="60"/>
      <c r="Z40" s="131">
        <f>IFERROR(VLOOKUP(F40,選手名簿!$C$9:$K$48,5,FALSE),0)</f>
        <v>0</v>
      </c>
      <c r="AA40" s="132"/>
      <c r="AB40" s="97">
        <f>IFERROR(VLOOKUP(F40,選手名簿!$C$9:$K$48,6,FALSE),0)</f>
        <v>0</v>
      </c>
      <c r="AC40" s="99">
        <f>IFERROR(VLOOKUP(F40,選手名簿!$C$9:$K$48,7,FALSE),0)</f>
        <v>0</v>
      </c>
      <c r="AD40" s="99" t="s">
        <v>72</v>
      </c>
      <c r="AE40" s="99">
        <f>IFERROR(VLOOKUP(F40,選手名簿!$C$9:$K$48,8,FALSE),0)</f>
        <v>0</v>
      </c>
      <c r="AF40" s="99" t="s">
        <v>72</v>
      </c>
      <c r="AG40" s="101">
        <f>IFERROR(VLOOKUP(F40,選手名簿!$C$9:$K$48,9,FALSE),0)</f>
        <v>0</v>
      </c>
      <c r="AH40" s="103">
        <f>IFERROR(VLOOKUP(F40,選手名簿!$C$9:$L$48,10,FALSE),0)</f>
        <v>0</v>
      </c>
      <c r="AI40" s="104"/>
      <c r="AK40" s="55"/>
    </row>
    <row r="41" spans="1:37">
      <c r="A41" s="113"/>
      <c r="B41" s="114"/>
      <c r="C41" s="118"/>
      <c r="D41" s="119"/>
      <c r="E41" s="120"/>
      <c r="F41" s="123"/>
      <c r="G41" s="124"/>
      <c r="H41" s="118"/>
      <c r="I41" s="119"/>
      <c r="J41" s="119"/>
      <c r="K41" s="119"/>
      <c r="L41" s="119"/>
      <c r="M41" s="119"/>
      <c r="N41" s="119"/>
      <c r="O41" s="126"/>
      <c r="P41" s="128"/>
      <c r="Q41" s="119"/>
      <c r="R41" s="119"/>
      <c r="S41" s="119"/>
      <c r="T41" s="119"/>
      <c r="U41" s="119"/>
      <c r="V41" s="119"/>
      <c r="W41" s="120"/>
      <c r="X41" s="130"/>
      <c r="Y41" s="70" t="s">
        <v>12</v>
      </c>
      <c r="Z41" s="133"/>
      <c r="AA41" s="134"/>
      <c r="AB41" s="135"/>
      <c r="AC41" s="107"/>
      <c r="AD41" s="107"/>
      <c r="AE41" s="107"/>
      <c r="AF41" s="107"/>
      <c r="AG41" s="108"/>
      <c r="AH41" s="109"/>
      <c r="AI41" s="110"/>
      <c r="AK41" s="55"/>
    </row>
    <row r="42" spans="1:37">
      <c r="A42" s="111">
        <v>10</v>
      </c>
      <c r="B42" s="112"/>
      <c r="C42" s="115"/>
      <c r="D42" s="116"/>
      <c r="E42" s="117"/>
      <c r="F42" s="121">
        <v>19</v>
      </c>
      <c r="G42" s="122"/>
      <c r="H42" s="115">
        <f>IFERROR(VLOOKUP(F42,選手名簿!$C$9:$K$48,2,FALSE),0)</f>
        <v>0</v>
      </c>
      <c r="I42" s="116"/>
      <c r="J42" s="116"/>
      <c r="K42" s="116"/>
      <c r="L42" s="116"/>
      <c r="M42" s="116"/>
      <c r="N42" s="116"/>
      <c r="O42" s="125"/>
      <c r="P42" s="127">
        <f>IFERROR(VLOOKUP(F42,選手名簿!$C$9:$K$48,3,FALSE),0)</f>
        <v>0</v>
      </c>
      <c r="Q42" s="116"/>
      <c r="R42" s="116"/>
      <c r="S42" s="116"/>
      <c r="T42" s="116"/>
      <c r="U42" s="116"/>
      <c r="V42" s="116"/>
      <c r="W42" s="117"/>
      <c r="X42" s="129">
        <f>IFERROR(VLOOKUP(F42,選手名簿!$C$9:$L$48,4,FALSE),0)</f>
        <v>0</v>
      </c>
      <c r="Y42" s="60"/>
      <c r="Z42" s="131">
        <f>IFERROR(VLOOKUP(F42,選手名簿!$C$9:$K$48,5,FALSE),0)</f>
        <v>0</v>
      </c>
      <c r="AA42" s="132"/>
      <c r="AB42" s="97">
        <f>IFERROR(VLOOKUP(F42,選手名簿!$C$9:$K$48,6,FALSE),0)</f>
        <v>0</v>
      </c>
      <c r="AC42" s="99">
        <f>IFERROR(VLOOKUP(F42,選手名簿!$C$9:$K$48,7,FALSE),0)</f>
        <v>0</v>
      </c>
      <c r="AD42" s="99" t="s">
        <v>72</v>
      </c>
      <c r="AE42" s="99">
        <f>IFERROR(VLOOKUP(F42,選手名簿!$C$9:$K$48,8,FALSE),0)</f>
        <v>0</v>
      </c>
      <c r="AF42" s="99" t="s">
        <v>72</v>
      </c>
      <c r="AG42" s="101">
        <f>IFERROR(VLOOKUP(F42,選手名簿!$C$9:$K$48,9,FALSE),0)</f>
        <v>0</v>
      </c>
      <c r="AH42" s="103">
        <f>IFERROR(VLOOKUP(F42,選手名簿!$C$9:$L$48,10,FALSE),0)</f>
        <v>0</v>
      </c>
      <c r="AI42" s="104"/>
      <c r="AK42" s="55"/>
    </row>
    <row r="43" spans="1:37">
      <c r="A43" s="113"/>
      <c r="B43" s="114"/>
      <c r="C43" s="118"/>
      <c r="D43" s="119"/>
      <c r="E43" s="120"/>
      <c r="F43" s="123"/>
      <c r="G43" s="124"/>
      <c r="H43" s="118"/>
      <c r="I43" s="119"/>
      <c r="J43" s="119"/>
      <c r="K43" s="119"/>
      <c r="L43" s="119"/>
      <c r="M43" s="119"/>
      <c r="N43" s="119"/>
      <c r="O43" s="126"/>
      <c r="P43" s="128"/>
      <c r="Q43" s="119"/>
      <c r="R43" s="119"/>
      <c r="S43" s="119"/>
      <c r="T43" s="119"/>
      <c r="U43" s="119"/>
      <c r="V43" s="119"/>
      <c r="W43" s="120"/>
      <c r="X43" s="130"/>
      <c r="Y43" s="70" t="s">
        <v>12</v>
      </c>
      <c r="Z43" s="133"/>
      <c r="AA43" s="134"/>
      <c r="AB43" s="135"/>
      <c r="AC43" s="107"/>
      <c r="AD43" s="107"/>
      <c r="AE43" s="107"/>
      <c r="AF43" s="107"/>
      <c r="AG43" s="108"/>
      <c r="AH43" s="109"/>
      <c r="AI43" s="110"/>
      <c r="AK43" s="55"/>
    </row>
    <row r="44" spans="1:37">
      <c r="A44" s="111">
        <v>11</v>
      </c>
      <c r="B44" s="112"/>
      <c r="C44" s="115"/>
      <c r="D44" s="116"/>
      <c r="E44" s="117"/>
      <c r="F44" s="121">
        <v>22</v>
      </c>
      <c r="G44" s="122"/>
      <c r="H44" s="115">
        <f>IFERROR(VLOOKUP(F44,選手名簿!$C$9:$K$48,2,FALSE),0)</f>
        <v>0</v>
      </c>
      <c r="I44" s="116"/>
      <c r="J44" s="116"/>
      <c r="K44" s="116"/>
      <c r="L44" s="116"/>
      <c r="M44" s="116"/>
      <c r="N44" s="116"/>
      <c r="O44" s="125"/>
      <c r="P44" s="127">
        <f>IFERROR(VLOOKUP(F44,選手名簿!$C$9:$K$48,3,FALSE),0)</f>
        <v>0</v>
      </c>
      <c r="Q44" s="116"/>
      <c r="R44" s="116"/>
      <c r="S44" s="116"/>
      <c r="T44" s="116"/>
      <c r="U44" s="116"/>
      <c r="V44" s="116"/>
      <c r="W44" s="117"/>
      <c r="X44" s="129">
        <f>IFERROR(VLOOKUP(F44,選手名簿!$C$9:$L$48,4,FALSE),0)</f>
        <v>0</v>
      </c>
      <c r="Y44" s="60"/>
      <c r="Z44" s="131">
        <f>IFERROR(VLOOKUP(F44,選手名簿!$C$9:$K$48,5,FALSE),0)</f>
        <v>0</v>
      </c>
      <c r="AA44" s="132"/>
      <c r="AB44" s="97">
        <f>IFERROR(VLOOKUP(F44,選手名簿!$C$9:$K$48,6,FALSE),0)</f>
        <v>0</v>
      </c>
      <c r="AC44" s="99">
        <f>IFERROR(VLOOKUP(F44,選手名簿!$C$9:$K$48,7,FALSE),0)</f>
        <v>0</v>
      </c>
      <c r="AD44" s="99" t="s">
        <v>72</v>
      </c>
      <c r="AE44" s="99">
        <f>IFERROR(VLOOKUP(F44,選手名簿!$C$9:$K$48,8,FALSE),0)</f>
        <v>0</v>
      </c>
      <c r="AF44" s="99" t="s">
        <v>72</v>
      </c>
      <c r="AG44" s="101">
        <f>IFERROR(VLOOKUP(F44,選手名簿!$C$9:$K$48,9,FALSE),0)</f>
        <v>0</v>
      </c>
      <c r="AH44" s="103">
        <f>IFERROR(VLOOKUP(F44,選手名簿!$C$9:$L$48,10,FALSE),0)</f>
        <v>0</v>
      </c>
      <c r="AI44" s="104"/>
      <c r="AK44" s="55"/>
    </row>
    <row r="45" spans="1:37">
      <c r="A45" s="113"/>
      <c r="B45" s="114"/>
      <c r="C45" s="118"/>
      <c r="D45" s="119"/>
      <c r="E45" s="120"/>
      <c r="F45" s="123"/>
      <c r="G45" s="124"/>
      <c r="H45" s="118"/>
      <c r="I45" s="119"/>
      <c r="J45" s="119"/>
      <c r="K45" s="119"/>
      <c r="L45" s="119"/>
      <c r="M45" s="119"/>
      <c r="N45" s="119"/>
      <c r="O45" s="126"/>
      <c r="P45" s="128"/>
      <c r="Q45" s="119"/>
      <c r="R45" s="119"/>
      <c r="S45" s="119"/>
      <c r="T45" s="119"/>
      <c r="U45" s="119"/>
      <c r="V45" s="119"/>
      <c r="W45" s="120"/>
      <c r="X45" s="130"/>
      <c r="Y45" s="70" t="s">
        <v>12</v>
      </c>
      <c r="Z45" s="133"/>
      <c r="AA45" s="134"/>
      <c r="AB45" s="135"/>
      <c r="AC45" s="107"/>
      <c r="AD45" s="107"/>
      <c r="AE45" s="107"/>
      <c r="AF45" s="107"/>
      <c r="AG45" s="108"/>
      <c r="AH45" s="109"/>
      <c r="AI45" s="110"/>
      <c r="AK45" s="55"/>
    </row>
    <row r="46" spans="1:37" ht="13.5" customHeight="1">
      <c r="A46" s="111">
        <v>12</v>
      </c>
      <c r="B46" s="112"/>
      <c r="C46" s="115"/>
      <c r="D46" s="116"/>
      <c r="E46" s="117"/>
      <c r="F46" s="121">
        <v>26</v>
      </c>
      <c r="G46" s="122"/>
      <c r="H46" s="115">
        <f>IFERROR(VLOOKUP(F46,選手名簿!$C$9:$K$48,2,FALSE),0)</f>
        <v>0</v>
      </c>
      <c r="I46" s="116"/>
      <c r="J46" s="116"/>
      <c r="K46" s="116"/>
      <c r="L46" s="116"/>
      <c r="M46" s="116"/>
      <c r="N46" s="116"/>
      <c r="O46" s="125"/>
      <c r="P46" s="127">
        <f>IFERROR(VLOOKUP(F46,選手名簿!$C$9:$K$48,3,FALSE),0)</f>
        <v>0</v>
      </c>
      <c r="Q46" s="116"/>
      <c r="R46" s="116"/>
      <c r="S46" s="116"/>
      <c r="T46" s="116"/>
      <c r="U46" s="116"/>
      <c r="V46" s="116"/>
      <c r="W46" s="117"/>
      <c r="X46" s="129">
        <f>IFERROR(VLOOKUP(F46,選手名簿!$C$9:$L$48,4,FALSE),0)</f>
        <v>0</v>
      </c>
      <c r="Y46" s="60"/>
      <c r="Z46" s="131">
        <f>IFERROR(VLOOKUP(F46,選手名簿!$C$9:$K$48,5,FALSE),0)</f>
        <v>0</v>
      </c>
      <c r="AA46" s="132"/>
      <c r="AB46" s="97">
        <f>IFERROR(VLOOKUP(F46,選手名簿!$C$9:$K$48,6,FALSE),0)</f>
        <v>0</v>
      </c>
      <c r="AC46" s="99">
        <f>IFERROR(VLOOKUP(F46,選手名簿!$C$9:$K$48,7,FALSE),0)</f>
        <v>0</v>
      </c>
      <c r="AD46" s="99" t="s">
        <v>72</v>
      </c>
      <c r="AE46" s="99">
        <f>IFERROR(VLOOKUP(F46,選手名簿!$C$9:$K$48,8,FALSE),0)</f>
        <v>0</v>
      </c>
      <c r="AF46" s="99" t="s">
        <v>72</v>
      </c>
      <c r="AG46" s="101">
        <f>IFERROR(VLOOKUP(F46,選手名簿!$C$9:$K$48,9,FALSE),0)</f>
        <v>0</v>
      </c>
      <c r="AH46" s="103">
        <f>IFERROR(VLOOKUP(F46,選手名簿!$C$9:$L$48,10,FALSE),0)</f>
        <v>0</v>
      </c>
      <c r="AI46" s="104"/>
      <c r="AK46" s="55"/>
    </row>
    <row r="47" spans="1:37" ht="13.5" customHeight="1">
      <c r="A47" s="113"/>
      <c r="B47" s="114"/>
      <c r="C47" s="118"/>
      <c r="D47" s="119"/>
      <c r="E47" s="120"/>
      <c r="F47" s="123"/>
      <c r="G47" s="124"/>
      <c r="H47" s="118"/>
      <c r="I47" s="119"/>
      <c r="J47" s="119"/>
      <c r="K47" s="119"/>
      <c r="L47" s="119"/>
      <c r="M47" s="119"/>
      <c r="N47" s="119"/>
      <c r="O47" s="126"/>
      <c r="P47" s="128"/>
      <c r="Q47" s="119"/>
      <c r="R47" s="119"/>
      <c r="S47" s="119"/>
      <c r="T47" s="119"/>
      <c r="U47" s="119"/>
      <c r="V47" s="119"/>
      <c r="W47" s="120"/>
      <c r="X47" s="130"/>
      <c r="Y47" s="70" t="s">
        <v>12</v>
      </c>
      <c r="Z47" s="133"/>
      <c r="AA47" s="134"/>
      <c r="AB47" s="135"/>
      <c r="AC47" s="107"/>
      <c r="AD47" s="107"/>
      <c r="AE47" s="107"/>
      <c r="AF47" s="107"/>
      <c r="AG47" s="108"/>
      <c r="AH47" s="109"/>
      <c r="AI47" s="110"/>
      <c r="AK47" s="55"/>
    </row>
    <row r="48" spans="1:37" ht="13.5" customHeight="1">
      <c r="A48" s="111">
        <v>13</v>
      </c>
      <c r="B48" s="112"/>
      <c r="C48" s="115"/>
      <c r="D48" s="116"/>
      <c r="E48" s="117"/>
      <c r="F48" s="121">
        <v>29</v>
      </c>
      <c r="G48" s="122"/>
      <c r="H48" s="115">
        <f>IFERROR(VLOOKUP(F48,選手名簿!$C$9:$K$48,2,FALSE),0)</f>
        <v>0</v>
      </c>
      <c r="I48" s="116"/>
      <c r="J48" s="116"/>
      <c r="K48" s="116"/>
      <c r="L48" s="116"/>
      <c r="M48" s="116"/>
      <c r="N48" s="116"/>
      <c r="O48" s="125"/>
      <c r="P48" s="127">
        <f>IFERROR(VLOOKUP(F48,選手名簿!$C$9:$K$48,3,FALSE),0)</f>
        <v>0</v>
      </c>
      <c r="Q48" s="116"/>
      <c r="R48" s="116"/>
      <c r="S48" s="116"/>
      <c r="T48" s="116"/>
      <c r="U48" s="116"/>
      <c r="V48" s="116"/>
      <c r="W48" s="117"/>
      <c r="X48" s="129">
        <f>IFERROR(VLOOKUP(F48,選手名簿!$C$9:$L$48,4,FALSE),0)</f>
        <v>0</v>
      </c>
      <c r="Y48" s="60"/>
      <c r="Z48" s="131">
        <f>IFERROR(VLOOKUP(F48,選手名簿!$C$9:$K$48,5,FALSE),0)</f>
        <v>0</v>
      </c>
      <c r="AA48" s="132"/>
      <c r="AB48" s="97">
        <f>IFERROR(VLOOKUP(F48,選手名簿!$C$9:$K$48,6,FALSE),0)</f>
        <v>0</v>
      </c>
      <c r="AC48" s="99">
        <f>IFERROR(VLOOKUP(F48,選手名簿!$C$9:$K$48,7,FALSE),0)</f>
        <v>0</v>
      </c>
      <c r="AD48" s="99" t="s">
        <v>72</v>
      </c>
      <c r="AE48" s="99">
        <f>IFERROR(VLOOKUP(F48,選手名簿!$C$9:$K$48,8,FALSE),0)</f>
        <v>0</v>
      </c>
      <c r="AF48" s="99" t="s">
        <v>72</v>
      </c>
      <c r="AG48" s="101">
        <f>IFERROR(VLOOKUP(F48,選手名簿!$C$9:$K$48,9,FALSE),0)</f>
        <v>0</v>
      </c>
      <c r="AH48" s="103">
        <f>IFERROR(VLOOKUP(F48,選手名簿!$C$9:$L$48,10,FALSE),0)</f>
        <v>0</v>
      </c>
      <c r="AI48" s="104"/>
      <c r="AK48" s="55"/>
    </row>
    <row r="49" spans="1:37" ht="13.5" customHeight="1">
      <c r="A49" s="113"/>
      <c r="B49" s="114"/>
      <c r="C49" s="118"/>
      <c r="D49" s="119"/>
      <c r="E49" s="120"/>
      <c r="F49" s="123"/>
      <c r="G49" s="124"/>
      <c r="H49" s="118"/>
      <c r="I49" s="119"/>
      <c r="J49" s="119"/>
      <c r="K49" s="119"/>
      <c r="L49" s="119"/>
      <c r="M49" s="119"/>
      <c r="N49" s="119"/>
      <c r="O49" s="126"/>
      <c r="P49" s="128"/>
      <c r="Q49" s="119"/>
      <c r="R49" s="119"/>
      <c r="S49" s="119"/>
      <c r="T49" s="119"/>
      <c r="U49" s="119"/>
      <c r="V49" s="119"/>
      <c r="W49" s="120"/>
      <c r="X49" s="130"/>
      <c r="Y49" s="70" t="s">
        <v>12</v>
      </c>
      <c r="Z49" s="133"/>
      <c r="AA49" s="134"/>
      <c r="AB49" s="135"/>
      <c r="AC49" s="107"/>
      <c r="AD49" s="107"/>
      <c r="AE49" s="107"/>
      <c r="AF49" s="107"/>
      <c r="AG49" s="108"/>
      <c r="AH49" s="109"/>
      <c r="AI49" s="110"/>
      <c r="AK49" s="55"/>
    </row>
    <row r="50" spans="1:37" ht="13.5" customHeight="1">
      <c r="A50" s="111">
        <v>14</v>
      </c>
      <c r="B50" s="112"/>
      <c r="C50" s="115"/>
      <c r="D50" s="116"/>
      <c r="E50" s="117"/>
      <c r="F50" s="121">
        <v>31</v>
      </c>
      <c r="G50" s="122"/>
      <c r="H50" s="115">
        <f>IFERROR(VLOOKUP(F50,選手名簿!$C$9:$K$48,2,FALSE),0)</f>
        <v>0</v>
      </c>
      <c r="I50" s="116"/>
      <c r="J50" s="116"/>
      <c r="K50" s="116"/>
      <c r="L50" s="116"/>
      <c r="M50" s="116"/>
      <c r="N50" s="116"/>
      <c r="O50" s="125"/>
      <c r="P50" s="127">
        <f>IFERROR(VLOOKUP(F50,選手名簿!$C$9:$K$48,3,FALSE),0)</f>
        <v>0</v>
      </c>
      <c r="Q50" s="116"/>
      <c r="R50" s="116"/>
      <c r="S50" s="116"/>
      <c r="T50" s="116"/>
      <c r="U50" s="116"/>
      <c r="V50" s="116"/>
      <c r="W50" s="117"/>
      <c r="X50" s="129">
        <f>IFERROR(VLOOKUP(F50,選手名簿!$C$9:$L$48,4,FALSE),0)</f>
        <v>0</v>
      </c>
      <c r="Y50" s="60"/>
      <c r="Z50" s="131">
        <f>IFERROR(VLOOKUP(F50,選手名簿!$C$9:$K$48,5,FALSE),0)</f>
        <v>0</v>
      </c>
      <c r="AA50" s="132"/>
      <c r="AB50" s="97">
        <f>IFERROR(VLOOKUP(F50,選手名簿!$C$9:$K$48,6,FALSE),0)</f>
        <v>0</v>
      </c>
      <c r="AC50" s="99">
        <f>IFERROR(VLOOKUP(F50,選手名簿!$C$9:$K$48,7,FALSE),0)</f>
        <v>0</v>
      </c>
      <c r="AD50" s="99" t="s">
        <v>72</v>
      </c>
      <c r="AE50" s="99">
        <f>IFERROR(VLOOKUP(F50,選手名簿!$C$9:$K$48,8,FALSE),0)</f>
        <v>0</v>
      </c>
      <c r="AF50" s="99" t="s">
        <v>72</v>
      </c>
      <c r="AG50" s="101">
        <f>IFERROR(VLOOKUP(F50,選手名簿!$C$9:$K$48,9,FALSE),0)</f>
        <v>0</v>
      </c>
      <c r="AH50" s="103">
        <f>IFERROR(VLOOKUP(F50,選手名簿!$C$9:$L$48,10,FALSE),0)</f>
        <v>0</v>
      </c>
      <c r="AI50" s="104"/>
      <c r="AK50" s="55"/>
    </row>
    <row r="51" spans="1:37" ht="13.5" customHeight="1">
      <c r="A51" s="113"/>
      <c r="B51" s="114"/>
      <c r="C51" s="118"/>
      <c r="D51" s="119"/>
      <c r="E51" s="120"/>
      <c r="F51" s="123"/>
      <c r="G51" s="124"/>
      <c r="H51" s="118"/>
      <c r="I51" s="119"/>
      <c r="J51" s="119"/>
      <c r="K51" s="119"/>
      <c r="L51" s="119"/>
      <c r="M51" s="119"/>
      <c r="N51" s="119"/>
      <c r="O51" s="126"/>
      <c r="P51" s="128"/>
      <c r="Q51" s="119"/>
      <c r="R51" s="119"/>
      <c r="S51" s="119"/>
      <c r="T51" s="119"/>
      <c r="U51" s="119"/>
      <c r="V51" s="119"/>
      <c r="W51" s="120"/>
      <c r="X51" s="130"/>
      <c r="Y51" s="70" t="s">
        <v>12</v>
      </c>
      <c r="Z51" s="133"/>
      <c r="AA51" s="134"/>
      <c r="AB51" s="135"/>
      <c r="AC51" s="107"/>
      <c r="AD51" s="107"/>
      <c r="AE51" s="107"/>
      <c r="AF51" s="107"/>
      <c r="AG51" s="108"/>
      <c r="AH51" s="109"/>
      <c r="AI51" s="110"/>
      <c r="AK51" s="55"/>
    </row>
    <row r="52" spans="1:37" ht="13.5" customHeight="1">
      <c r="A52" s="111">
        <v>15</v>
      </c>
      <c r="B52" s="112"/>
      <c r="C52" s="115"/>
      <c r="D52" s="116"/>
      <c r="E52" s="117"/>
      <c r="F52" s="121">
        <v>36</v>
      </c>
      <c r="G52" s="122"/>
      <c r="H52" s="115">
        <f>IFERROR(VLOOKUP(F52,選手名簿!$C$9:$K$48,2,FALSE),0)</f>
        <v>0</v>
      </c>
      <c r="I52" s="116"/>
      <c r="J52" s="116"/>
      <c r="K52" s="116"/>
      <c r="L52" s="116"/>
      <c r="M52" s="116"/>
      <c r="N52" s="116"/>
      <c r="O52" s="125"/>
      <c r="P52" s="127">
        <f>IFERROR(VLOOKUP(F52,選手名簿!$C$9:$K$48,3,FALSE),0)</f>
        <v>0</v>
      </c>
      <c r="Q52" s="116"/>
      <c r="R52" s="116"/>
      <c r="S52" s="116"/>
      <c r="T52" s="116"/>
      <c r="U52" s="116"/>
      <c r="V52" s="116"/>
      <c r="W52" s="117"/>
      <c r="X52" s="129">
        <f>IFERROR(VLOOKUP(F52,選手名簿!$C$9:$L$48,4,FALSE),0)</f>
        <v>0</v>
      </c>
      <c r="Y52" s="60"/>
      <c r="Z52" s="131">
        <f>IFERROR(VLOOKUP(F52,選手名簿!$C$9:$K$48,5,FALSE),0)</f>
        <v>0</v>
      </c>
      <c r="AA52" s="132"/>
      <c r="AB52" s="97">
        <f>IFERROR(VLOOKUP(F52,選手名簿!$C$9:$K$48,6,FALSE),0)</f>
        <v>0</v>
      </c>
      <c r="AC52" s="99">
        <f>IFERROR(VLOOKUP(F52,選手名簿!$C$9:$K$48,7,FALSE),0)</f>
        <v>0</v>
      </c>
      <c r="AD52" s="99" t="s">
        <v>72</v>
      </c>
      <c r="AE52" s="99">
        <f>IFERROR(VLOOKUP(F52,選手名簿!$C$9:$K$48,8,FALSE),0)</f>
        <v>0</v>
      </c>
      <c r="AF52" s="99" t="s">
        <v>72</v>
      </c>
      <c r="AG52" s="101">
        <f>IFERROR(VLOOKUP(F52,選手名簿!$C$9:$K$48,9,FALSE),0)</f>
        <v>0</v>
      </c>
      <c r="AH52" s="103">
        <f>IFERROR(VLOOKUP(F52,選手名簿!$C$9:$L$48,10,FALSE),0)</f>
        <v>0</v>
      </c>
      <c r="AI52" s="104"/>
      <c r="AK52" s="55"/>
    </row>
    <row r="53" spans="1:37" ht="13.5" customHeight="1">
      <c r="A53" s="113"/>
      <c r="B53" s="114"/>
      <c r="C53" s="118"/>
      <c r="D53" s="119"/>
      <c r="E53" s="120"/>
      <c r="F53" s="123"/>
      <c r="G53" s="124"/>
      <c r="H53" s="118"/>
      <c r="I53" s="119"/>
      <c r="J53" s="119"/>
      <c r="K53" s="119"/>
      <c r="L53" s="119"/>
      <c r="M53" s="119"/>
      <c r="N53" s="119"/>
      <c r="O53" s="126"/>
      <c r="P53" s="128"/>
      <c r="Q53" s="119"/>
      <c r="R53" s="119"/>
      <c r="S53" s="119"/>
      <c r="T53" s="119"/>
      <c r="U53" s="119"/>
      <c r="V53" s="119"/>
      <c r="W53" s="120"/>
      <c r="X53" s="130"/>
      <c r="Y53" s="70" t="s">
        <v>12</v>
      </c>
      <c r="Z53" s="133"/>
      <c r="AA53" s="134"/>
      <c r="AB53" s="135"/>
      <c r="AC53" s="107"/>
      <c r="AD53" s="107"/>
      <c r="AE53" s="107"/>
      <c r="AF53" s="107"/>
      <c r="AG53" s="108"/>
      <c r="AH53" s="109"/>
      <c r="AI53" s="110"/>
      <c r="AK53" s="55"/>
    </row>
    <row r="54" spans="1:37" ht="13.5" customHeight="1">
      <c r="A54" s="111">
        <v>16</v>
      </c>
      <c r="B54" s="112"/>
      <c r="C54" s="115"/>
      <c r="D54" s="116"/>
      <c r="E54" s="117"/>
      <c r="F54" s="121">
        <v>42</v>
      </c>
      <c r="G54" s="122"/>
      <c r="H54" s="115">
        <f>IFERROR(VLOOKUP(F54,選手名簿!$C$9:$K$48,2,FALSE),0)</f>
        <v>0</v>
      </c>
      <c r="I54" s="116"/>
      <c r="J54" s="116"/>
      <c r="K54" s="116"/>
      <c r="L54" s="116"/>
      <c r="M54" s="116"/>
      <c r="N54" s="116"/>
      <c r="O54" s="125"/>
      <c r="P54" s="127">
        <f>IFERROR(VLOOKUP(F54,選手名簿!$C$9:$K$48,3,FALSE),0)</f>
        <v>0</v>
      </c>
      <c r="Q54" s="116"/>
      <c r="R54" s="116"/>
      <c r="S54" s="116"/>
      <c r="T54" s="116"/>
      <c r="U54" s="116"/>
      <c r="V54" s="116"/>
      <c r="W54" s="117"/>
      <c r="X54" s="129">
        <f>IFERROR(VLOOKUP(F54,選手名簿!$C$9:$L$48,4,FALSE),0)</f>
        <v>0</v>
      </c>
      <c r="Y54" s="60"/>
      <c r="Z54" s="131">
        <f>IFERROR(VLOOKUP(F54,選手名簿!$C$9:$K$48,5,FALSE),0)</f>
        <v>0</v>
      </c>
      <c r="AA54" s="132"/>
      <c r="AB54" s="97">
        <f>IFERROR(VLOOKUP(F54,選手名簿!$C$9:$K$48,6,FALSE),0)</f>
        <v>0</v>
      </c>
      <c r="AC54" s="99">
        <f>IFERROR(VLOOKUP(F54,選手名簿!$C$9:$K$48,7,FALSE),0)</f>
        <v>0</v>
      </c>
      <c r="AD54" s="99" t="s">
        <v>72</v>
      </c>
      <c r="AE54" s="99">
        <f>IFERROR(VLOOKUP(F54,選手名簿!$C$9:$K$48,8,FALSE),0)</f>
        <v>0</v>
      </c>
      <c r="AF54" s="99" t="s">
        <v>72</v>
      </c>
      <c r="AG54" s="101">
        <f>IFERROR(VLOOKUP(F54,選手名簿!$C$9:$K$48,9,FALSE),0)</f>
        <v>0</v>
      </c>
      <c r="AH54" s="103">
        <f>IFERROR(VLOOKUP(F54,選手名簿!$C$9:$L$48,10,FALSE),0)</f>
        <v>0</v>
      </c>
      <c r="AI54" s="104"/>
      <c r="AK54" s="55"/>
    </row>
    <row r="55" spans="1:37" ht="13.5" customHeight="1">
      <c r="A55" s="113"/>
      <c r="B55" s="114"/>
      <c r="C55" s="118"/>
      <c r="D55" s="119"/>
      <c r="E55" s="120"/>
      <c r="F55" s="123"/>
      <c r="G55" s="124"/>
      <c r="H55" s="118"/>
      <c r="I55" s="119"/>
      <c r="J55" s="119"/>
      <c r="K55" s="119"/>
      <c r="L55" s="119"/>
      <c r="M55" s="119"/>
      <c r="N55" s="119"/>
      <c r="O55" s="126"/>
      <c r="P55" s="128"/>
      <c r="Q55" s="119"/>
      <c r="R55" s="119"/>
      <c r="S55" s="119"/>
      <c r="T55" s="119"/>
      <c r="U55" s="119"/>
      <c r="V55" s="119"/>
      <c r="W55" s="120"/>
      <c r="X55" s="130"/>
      <c r="Y55" s="70" t="s">
        <v>12</v>
      </c>
      <c r="Z55" s="133"/>
      <c r="AA55" s="134"/>
      <c r="AB55" s="135"/>
      <c r="AC55" s="107"/>
      <c r="AD55" s="107"/>
      <c r="AE55" s="107"/>
      <c r="AF55" s="107"/>
      <c r="AG55" s="108"/>
      <c r="AH55" s="109"/>
      <c r="AI55" s="110"/>
      <c r="AK55" s="55"/>
    </row>
    <row r="56" spans="1:37" ht="13.5" customHeight="1">
      <c r="A56" s="111">
        <v>17</v>
      </c>
      <c r="B56" s="112"/>
      <c r="C56" s="115"/>
      <c r="D56" s="116"/>
      <c r="E56" s="117"/>
      <c r="F56" s="121">
        <v>46</v>
      </c>
      <c r="G56" s="122"/>
      <c r="H56" s="115">
        <f>IFERROR(VLOOKUP(F56,選手名簿!$C$9:$K$48,2,FALSE),0)</f>
        <v>0</v>
      </c>
      <c r="I56" s="116"/>
      <c r="J56" s="116"/>
      <c r="K56" s="116"/>
      <c r="L56" s="116"/>
      <c r="M56" s="116"/>
      <c r="N56" s="116"/>
      <c r="O56" s="125"/>
      <c r="P56" s="127">
        <f>IFERROR(VLOOKUP(F56,選手名簿!$C$9:$K$48,3,FALSE),0)</f>
        <v>0</v>
      </c>
      <c r="Q56" s="116"/>
      <c r="R56" s="116"/>
      <c r="S56" s="116"/>
      <c r="T56" s="116"/>
      <c r="U56" s="116"/>
      <c r="V56" s="116"/>
      <c r="W56" s="117"/>
      <c r="X56" s="129">
        <f>IFERROR(VLOOKUP(F56,選手名簿!$C$9:$L$48,4,FALSE),0)</f>
        <v>0</v>
      </c>
      <c r="Y56" s="60"/>
      <c r="Z56" s="131">
        <f>IFERROR(VLOOKUP(F56,選手名簿!$C$9:$K$48,5,FALSE),0)</f>
        <v>0</v>
      </c>
      <c r="AA56" s="132"/>
      <c r="AB56" s="97">
        <f>IFERROR(VLOOKUP(F56,選手名簿!$C$9:$K$48,6,FALSE),0)</f>
        <v>0</v>
      </c>
      <c r="AC56" s="99">
        <f>IFERROR(VLOOKUP(F56,選手名簿!$C$9:$K$48,7,FALSE),0)</f>
        <v>0</v>
      </c>
      <c r="AD56" s="99" t="s">
        <v>72</v>
      </c>
      <c r="AE56" s="99">
        <f>IFERROR(VLOOKUP(F56,選手名簿!$C$9:$K$48,8,FALSE),0)</f>
        <v>0</v>
      </c>
      <c r="AF56" s="99" t="s">
        <v>72</v>
      </c>
      <c r="AG56" s="101">
        <f>IFERROR(VLOOKUP(F56,選手名簿!$C$9:$K$48,9,FALSE),0)</f>
        <v>0</v>
      </c>
      <c r="AH56" s="103">
        <f>IFERROR(VLOOKUP(F56,選手名簿!$C$9:$L$48,10,FALSE),0)</f>
        <v>0</v>
      </c>
      <c r="AI56" s="104"/>
      <c r="AK56" s="55"/>
    </row>
    <row r="57" spans="1:37" ht="13.5" customHeight="1">
      <c r="A57" s="113"/>
      <c r="B57" s="114"/>
      <c r="C57" s="118"/>
      <c r="D57" s="119"/>
      <c r="E57" s="120"/>
      <c r="F57" s="123"/>
      <c r="G57" s="124"/>
      <c r="H57" s="118"/>
      <c r="I57" s="119"/>
      <c r="J57" s="119"/>
      <c r="K57" s="119"/>
      <c r="L57" s="119"/>
      <c r="M57" s="119"/>
      <c r="N57" s="119"/>
      <c r="O57" s="126"/>
      <c r="P57" s="128"/>
      <c r="Q57" s="119"/>
      <c r="R57" s="119"/>
      <c r="S57" s="119"/>
      <c r="T57" s="119"/>
      <c r="U57" s="119"/>
      <c r="V57" s="119"/>
      <c r="W57" s="120"/>
      <c r="X57" s="130"/>
      <c r="Y57" s="70" t="s">
        <v>12</v>
      </c>
      <c r="Z57" s="133"/>
      <c r="AA57" s="134"/>
      <c r="AB57" s="135"/>
      <c r="AC57" s="107"/>
      <c r="AD57" s="107"/>
      <c r="AE57" s="107"/>
      <c r="AF57" s="107"/>
      <c r="AG57" s="108"/>
      <c r="AH57" s="109"/>
      <c r="AI57" s="110"/>
      <c r="AK57" s="55"/>
    </row>
    <row r="58" spans="1:37" ht="13.5" customHeight="1">
      <c r="A58" s="111">
        <v>18</v>
      </c>
      <c r="B58" s="112"/>
      <c r="C58" s="115"/>
      <c r="D58" s="116"/>
      <c r="E58" s="117"/>
      <c r="F58" s="121">
        <v>48</v>
      </c>
      <c r="G58" s="122"/>
      <c r="H58" s="115">
        <f>IFERROR(VLOOKUP(F58,選手名簿!$C$9:$K$48,2,FALSE),0)</f>
        <v>0</v>
      </c>
      <c r="I58" s="116"/>
      <c r="J58" s="116"/>
      <c r="K58" s="116"/>
      <c r="L58" s="116"/>
      <c r="M58" s="116"/>
      <c r="N58" s="116"/>
      <c r="O58" s="125"/>
      <c r="P58" s="127">
        <f>IFERROR(VLOOKUP(F58,選手名簿!$C$9:$K$48,3,FALSE),0)</f>
        <v>0</v>
      </c>
      <c r="Q58" s="116"/>
      <c r="R58" s="116"/>
      <c r="S58" s="116"/>
      <c r="T58" s="116"/>
      <c r="U58" s="116"/>
      <c r="V58" s="116"/>
      <c r="W58" s="117"/>
      <c r="X58" s="129">
        <f>IFERROR(VLOOKUP(F58,選手名簿!$C$9:$L$48,4,FALSE),0)</f>
        <v>0</v>
      </c>
      <c r="Y58" s="60"/>
      <c r="Z58" s="131">
        <f>IFERROR(VLOOKUP(F58,選手名簿!$C$9:$K$48,5,FALSE),0)</f>
        <v>0</v>
      </c>
      <c r="AA58" s="132"/>
      <c r="AB58" s="97">
        <f>IFERROR(VLOOKUP(F58,選手名簿!$C$9:$K$48,6,FALSE),0)</f>
        <v>0</v>
      </c>
      <c r="AC58" s="99">
        <f>IFERROR(VLOOKUP(F58,選手名簿!$C$9:$K$48,7,FALSE),0)</f>
        <v>0</v>
      </c>
      <c r="AD58" s="99" t="s">
        <v>72</v>
      </c>
      <c r="AE58" s="99">
        <f>IFERROR(VLOOKUP(F58,選手名簿!$C$9:$K$48,8,FALSE),0)</f>
        <v>0</v>
      </c>
      <c r="AF58" s="99" t="s">
        <v>72</v>
      </c>
      <c r="AG58" s="101">
        <f>IFERROR(VLOOKUP(F58,選手名簿!$C$9:$K$48,9,FALSE),0)</f>
        <v>0</v>
      </c>
      <c r="AH58" s="103">
        <f>IFERROR(VLOOKUP(F58,選手名簿!$C$9:$L$48,10,FALSE),0)</f>
        <v>0</v>
      </c>
      <c r="AI58" s="104"/>
      <c r="AK58" s="55"/>
    </row>
    <row r="59" spans="1:37" ht="13.5" customHeight="1">
      <c r="A59" s="113"/>
      <c r="B59" s="114"/>
      <c r="C59" s="118"/>
      <c r="D59" s="119"/>
      <c r="E59" s="120"/>
      <c r="F59" s="123"/>
      <c r="G59" s="124"/>
      <c r="H59" s="118"/>
      <c r="I59" s="119"/>
      <c r="J59" s="119"/>
      <c r="K59" s="119"/>
      <c r="L59" s="119"/>
      <c r="M59" s="119"/>
      <c r="N59" s="119"/>
      <c r="O59" s="126"/>
      <c r="P59" s="128"/>
      <c r="Q59" s="119"/>
      <c r="R59" s="119"/>
      <c r="S59" s="119"/>
      <c r="T59" s="119"/>
      <c r="U59" s="119"/>
      <c r="V59" s="119"/>
      <c r="W59" s="120"/>
      <c r="X59" s="130"/>
      <c r="Y59" s="70" t="s">
        <v>12</v>
      </c>
      <c r="Z59" s="133"/>
      <c r="AA59" s="134"/>
      <c r="AB59" s="135"/>
      <c r="AC59" s="107"/>
      <c r="AD59" s="107"/>
      <c r="AE59" s="107"/>
      <c r="AF59" s="107"/>
      <c r="AG59" s="108"/>
      <c r="AH59" s="109"/>
      <c r="AI59" s="110"/>
      <c r="AK59" s="55"/>
    </row>
    <row r="60" spans="1:37" ht="13.5" customHeight="1">
      <c r="A60" s="111">
        <v>19</v>
      </c>
      <c r="B60" s="112"/>
      <c r="C60" s="115"/>
      <c r="D60" s="116"/>
      <c r="E60" s="117"/>
      <c r="F60" s="121">
        <v>50</v>
      </c>
      <c r="G60" s="122"/>
      <c r="H60" s="115">
        <f>IFERROR(VLOOKUP(F60,選手名簿!$C$9:$K$48,2,FALSE),0)</f>
        <v>0</v>
      </c>
      <c r="I60" s="116"/>
      <c r="J60" s="116"/>
      <c r="K60" s="116"/>
      <c r="L60" s="116"/>
      <c r="M60" s="116"/>
      <c r="N60" s="116"/>
      <c r="O60" s="125"/>
      <c r="P60" s="127">
        <f>IFERROR(VLOOKUP(F60,選手名簿!$C$9:$K$48,3,FALSE),0)</f>
        <v>0</v>
      </c>
      <c r="Q60" s="116"/>
      <c r="R60" s="116"/>
      <c r="S60" s="116"/>
      <c r="T60" s="116"/>
      <c r="U60" s="116"/>
      <c r="V60" s="116"/>
      <c r="W60" s="117"/>
      <c r="X60" s="129">
        <f>IFERROR(VLOOKUP(F60,選手名簿!$C$9:$L$48,4,FALSE),0)</f>
        <v>0</v>
      </c>
      <c r="Y60" s="60"/>
      <c r="Z60" s="131">
        <f>IFERROR(VLOOKUP(F60,選手名簿!$C$9:$K$48,5,FALSE),0)</f>
        <v>0</v>
      </c>
      <c r="AA60" s="132"/>
      <c r="AB60" s="97">
        <f>IFERROR(VLOOKUP(F60,選手名簿!$C$9:$K$48,6,FALSE),0)</f>
        <v>0</v>
      </c>
      <c r="AC60" s="99">
        <f>IFERROR(VLOOKUP(F60,選手名簿!$C$9:$K$48,7,FALSE),0)</f>
        <v>0</v>
      </c>
      <c r="AD60" s="99" t="s">
        <v>72</v>
      </c>
      <c r="AE60" s="99">
        <f>IFERROR(VLOOKUP(F60,選手名簿!$C$9:$K$48,8,FALSE),0)</f>
        <v>0</v>
      </c>
      <c r="AF60" s="99" t="s">
        <v>72</v>
      </c>
      <c r="AG60" s="101">
        <f>IFERROR(VLOOKUP(F60,選手名簿!$C$9:$K$48,9,FALSE),0)</f>
        <v>0</v>
      </c>
      <c r="AH60" s="103">
        <f>IFERROR(VLOOKUP(F60,選手名簿!$C$9:$L$48,10,FALSE),0)</f>
        <v>0</v>
      </c>
      <c r="AI60" s="104"/>
      <c r="AK60" s="55"/>
    </row>
    <row r="61" spans="1:37" ht="13.5" customHeight="1">
      <c r="A61" s="113"/>
      <c r="B61" s="114"/>
      <c r="C61" s="118"/>
      <c r="D61" s="119"/>
      <c r="E61" s="120"/>
      <c r="F61" s="123">
        <v>50</v>
      </c>
      <c r="G61" s="124"/>
      <c r="H61" s="118">
        <f>IFERROR(VLOOKUP(F61,選手名簿!$C$9:$K$48,2,FALSE),0)</f>
        <v>0</v>
      </c>
      <c r="I61" s="119"/>
      <c r="J61" s="119"/>
      <c r="K61" s="119"/>
      <c r="L61" s="119"/>
      <c r="M61" s="119"/>
      <c r="N61" s="119"/>
      <c r="O61" s="126"/>
      <c r="P61" s="128">
        <f>IFERROR(VLOOKUP(F61,選手名簿!$C$9:$K$48,3,FALSE),0)</f>
        <v>0</v>
      </c>
      <c r="Q61" s="119"/>
      <c r="R61" s="119"/>
      <c r="S61" s="119"/>
      <c r="T61" s="119"/>
      <c r="U61" s="119"/>
      <c r="V61" s="119"/>
      <c r="W61" s="120"/>
      <c r="X61" s="130">
        <f>IFERROR(VLOOKUP(F61,選手名簿!$C$9:$L$48,4,FALSE),0)</f>
        <v>0</v>
      </c>
      <c r="Y61" s="70" t="s">
        <v>12</v>
      </c>
      <c r="Z61" s="133">
        <f>IFERROR(VLOOKUP(F61,選手名簿!$C$9:$K$48,5,FALSE),0)</f>
        <v>0</v>
      </c>
      <c r="AA61" s="134"/>
      <c r="AB61" s="135">
        <f>IFERROR(VLOOKUP(F61,選手名簿!$C$9:$K$48,6,FALSE),0)</f>
        <v>0</v>
      </c>
      <c r="AC61" s="107">
        <f>IFERROR(VLOOKUP(F61,選手名簿!$C$9:$K$48,7,FALSE),0)</f>
        <v>0</v>
      </c>
      <c r="AD61" s="107" t="s">
        <v>72</v>
      </c>
      <c r="AE61" s="107">
        <f>IFERROR(VLOOKUP(F61,選手名簿!$C$9:$K$48,8,FALSE),0)</f>
        <v>0</v>
      </c>
      <c r="AF61" s="107" t="s">
        <v>72</v>
      </c>
      <c r="AG61" s="108">
        <f>IFERROR(VLOOKUP(F61,選手名簿!$C$9:$K$48,9,FALSE),0)</f>
        <v>0</v>
      </c>
      <c r="AH61" s="109">
        <f>IFERROR(VLOOKUP(F61,選手名簿!$C$9:$L$48,10,FALSE),0)</f>
        <v>0</v>
      </c>
      <c r="AI61" s="110"/>
      <c r="AK61" s="55"/>
    </row>
    <row r="62" spans="1:37" ht="13.5" customHeight="1">
      <c r="A62" s="111">
        <v>20</v>
      </c>
      <c r="B62" s="112"/>
      <c r="C62" s="115"/>
      <c r="D62" s="116"/>
      <c r="E62" s="117"/>
      <c r="F62" s="121">
        <v>51</v>
      </c>
      <c r="G62" s="122"/>
      <c r="H62" s="115">
        <f>IFERROR(VLOOKUP(F62,選手名簿!$C$9:$K$48,2,FALSE),0)</f>
        <v>0</v>
      </c>
      <c r="I62" s="116"/>
      <c r="J62" s="116"/>
      <c r="K62" s="116"/>
      <c r="L62" s="116"/>
      <c r="M62" s="116"/>
      <c r="N62" s="116"/>
      <c r="O62" s="125"/>
      <c r="P62" s="127">
        <f>IFERROR(VLOOKUP(F62,選手名簿!$C$9:$K$48,3,FALSE),0)</f>
        <v>0</v>
      </c>
      <c r="Q62" s="116"/>
      <c r="R62" s="116"/>
      <c r="S62" s="116"/>
      <c r="T62" s="116"/>
      <c r="U62" s="116"/>
      <c r="V62" s="116"/>
      <c r="W62" s="117"/>
      <c r="X62" s="129">
        <f>IFERROR(VLOOKUP(F62,選手名簿!$C$9:$L$48,4,FALSE),0)</f>
        <v>0</v>
      </c>
      <c r="Y62" s="60"/>
      <c r="Z62" s="131">
        <f>IFERROR(VLOOKUP(F62,選手名簿!$C$9:$K$48,5,FALSE),0)</f>
        <v>0</v>
      </c>
      <c r="AA62" s="132"/>
      <c r="AB62" s="97">
        <f>IFERROR(VLOOKUP(F62,選手名簿!$C$9:$K$48,6,FALSE),0)</f>
        <v>0</v>
      </c>
      <c r="AC62" s="99">
        <f>IFERROR(VLOOKUP(F62,選手名簿!$C$9:$K$48,7,FALSE),0)</f>
        <v>0</v>
      </c>
      <c r="AD62" s="99" t="s">
        <v>72</v>
      </c>
      <c r="AE62" s="99">
        <f>IFERROR(VLOOKUP(F62,選手名簿!$C$9:$K$48,8,FALSE),0)</f>
        <v>0</v>
      </c>
      <c r="AF62" s="99" t="s">
        <v>72</v>
      </c>
      <c r="AG62" s="101">
        <f>IFERROR(VLOOKUP(F62,選手名簿!$C$9:$K$48,9,FALSE),0)</f>
        <v>0</v>
      </c>
      <c r="AH62" s="103">
        <f>IFERROR(VLOOKUP(F62,選手名簿!$C$9:$L$48,10,FALSE),0)</f>
        <v>0</v>
      </c>
      <c r="AI62" s="104"/>
      <c r="AK62" s="55"/>
    </row>
    <row r="63" spans="1:37" ht="13.5" customHeight="1">
      <c r="A63" s="113"/>
      <c r="B63" s="114"/>
      <c r="C63" s="118"/>
      <c r="D63" s="119"/>
      <c r="E63" s="120"/>
      <c r="F63" s="123"/>
      <c r="G63" s="124"/>
      <c r="H63" s="118"/>
      <c r="I63" s="119"/>
      <c r="J63" s="119"/>
      <c r="K63" s="119"/>
      <c r="L63" s="119"/>
      <c r="M63" s="119"/>
      <c r="N63" s="119"/>
      <c r="O63" s="126"/>
      <c r="P63" s="128"/>
      <c r="Q63" s="119"/>
      <c r="R63" s="119"/>
      <c r="S63" s="119"/>
      <c r="T63" s="119"/>
      <c r="U63" s="119"/>
      <c r="V63" s="119"/>
      <c r="W63" s="120"/>
      <c r="X63" s="130"/>
      <c r="Y63" s="70" t="s">
        <v>12</v>
      </c>
      <c r="Z63" s="133"/>
      <c r="AA63" s="134"/>
      <c r="AB63" s="135"/>
      <c r="AC63" s="107"/>
      <c r="AD63" s="107"/>
      <c r="AE63" s="107"/>
      <c r="AF63" s="107"/>
      <c r="AG63" s="108"/>
      <c r="AH63" s="109"/>
      <c r="AI63" s="110"/>
      <c r="AK63" s="55"/>
    </row>
    <row r="64" spans="1:37" s="3" customFormat="1" ht="13.5" customHeight="1">
      <c r="A64" s="111">
        <v>21</v>
      </c>
      <c r="B64" s="112"/>
      <c r="C64" s="115"/>
      <c r="D64" s="116"/>
      <c r="E64" s="117"/>
      <c r="F64" s="121">
        <v>55</v>
      </c>
      <c r="G64" s="122"/>
      <c r="H64" s="115">
        <f>IFERROR(VLOOKUP(F64,選手名簿!$C$9:$K$48,2,FALSE),0)</f>
        <v>0</v>
      </c>
      <c r="I64" s="116"/>
      <c r="J64" s="116"/>
      <c r="K64" s="116"/>
      <c r="L64" s="116"/>
      <c r="M64" s="116"/>
      <c r="N64" s="116"/>
      <c r="O64" s="125"/>
      <c r="P64" s="127">
        <f>IFERROR(VLOOKUP(F64,選手名簿!$C$9:$K$48,3,FALSE),0)</f>
        <v>0</v>
      </c>
      <c r="Q64" s="116"/>
      <c r="R64" s="116"/>
      <c r="S64" s="116"/>
      <c r="T64" s="116"/>
      <c r="U64" s="116"/>
      <c r="V64" s="116"/>
      <c r="W64" s="117"/>
      <c r="X64" s="129">
        <f>IFERROR(VLOOKUP(F64,選手名簿!$C$9:$L$48,4,FALSE),0)</f>
        <v>0</v>
      </c>
      <c r="Y64" s="60"/>
      <c r="Z64" s="131">
        <f>IFERROR(VLOOKUP(F64,選手名簿!$C$9:$K$48,5,FALSE),0)</f>
        <v>0</v>
      </c>
      <c r="AA64" s="132"/>
      <c r="AB64" s="97">
        <f>IFERROR(VLOOKUP(F64,選手名簿!$C$9:$K$48,6,FALSE),0)</f>
        <v>0</v>
      </c>
      <c r="AC64" s="99">
        <f>IFERROR(VLOOKUP(F64,選手名簿!$C$9:$K$48,7,FALSE),0)</f>
        <v>0</v>
      </c>
      <c r="AD64" s="99" t="s">
        <v>72</v>
      </c>
      <c r="AE64" s="99">
        <f>IFERROR(VLOOKUP(F64,選手名簿!$C$9:$K$48,8,FALSE),0)</f>
        <v>0</v>
      </c>
      <c r="AF64" s="99" t="s">
        <v>72</v>
      </c>
      <c r="AG64" s="101">
        <f>IFERROR(VLOOKUP(F64,選手名簿!$C$9:$K$48,9,FALSE),0)</f>
        <v>0</v>
      </c>
      <c r="AH64" s="103">
        <f>IFERROR(VLOOKUP(F64,選手名簿!$C$9:$L$48,10,FALSE),0)</f>
        <v>0</v>
      </c>
      <c r="AI64" s="104"/>
    </row>
    <row r="65" spans="1:35" s="3" customFormat="1" ht="13.5" customHeight="1">
      <c r="A65" s="113"/>
      <c r="B65" s="114"/>
      <c r="C65" s="118"/>
      <c r="D65" s="119"/>
      <c r="E65" s="120"/>
      <c r="F65" s="123"/>
      <c r="G65" s="124"/>
      <c r="H65" s="118"/>
      <c r="I65" s="119"/>
      <c r="J65" s="119"/>
      <c r="K65" s="119"/>
      <c r="L65" s="119"/>
      <c r="M65" s="119"/>
      <c r="N65" s="119"/>
      <c r="O65" s="126"/>
      <c r="P65" s="128"/>
      <c r="Q65" s="119"/>
      <c r="R65" s="119"/>
      <c r="S65" s="119"/>
      <c r="T65" s="119"/>
      <c r="U65" s="119"/>
      <c r="V65" s="119"/>
      <c r="W65" s="120"/>
      <c r="X65" s="130"/>
      <c r="Y65" s="70" t="s">
        <v>12</v>
      </c>
      <c r="Z65" s="133"/>
      <c r="AA65" s="134"/>
      <c r="AB65" s="135"/>
      <c r="AC65" s="107"/>
      <c r="AD65" s="107"/>
      <c r="AE65" s="107"/>
      <c r="AF65" s="107"/>
      <c r="AG65" s="108"/>
      <c r="AH65" s="109"/>
      <c r="AI65" s="110"/>
    </row>
    <row r="66" spans="1:35" s="3" customFormat="1" ht="13.5" customHeight="1">
      <c r="A66" s="111">
        <v>22</v>
      </c>
      <c r="B66" s="112"/>
      <c r="C66" s="115"/>
      <c r="D66" s="116"/>
      <c r="E66" s="117"/>
      <c r="F66" s="121">
        <v>57</v>
      </c>
      <c r="G66" s="122"/>
      <c r="H66" s="115">
        <f>IFERROR(VLOOKUP(F66,選手名簿!$C$9:$K$48,2,FALSE),0)</f>
        <v>0</v>
      </c>
      <c r="I66" s="116"/>
      <c r="J66" s="116"/>
      <c r="K66" s="116"/>
      <c r="L66" s="116"/>
      <c r="M66" s="116"/>
      <c r="N66" s="116"/>
      <c r="O66" s="125"/>
      <c r="P66" s="127">
        <f>IFERROR(VLOOKUP(F66,選手名簿!$C$9:$K$48,3,FALSE),0)</f>
        <v>0</v>
      </c>
      <c r="Q66" s="116"/>
      <c r="R66" s="116"/>
      <c r="S66" s="116"/>
      <c r="T66" s="116"/>
      <c r="U66" s="116"/>
      <c r="V66" s="116"/>
      <c r="W66" s="117"/>
      <c r="X66" s="129">
        <f>IFERROR(VLOOKUP(F66,選手名簿!$C$9:$L$48,4,FALSE),0)</f>
        <v>0</v>
      </c>
      <c r="Y66" s="60"/>
      <c r="Z66" s="131">
        <f>IFERROR(VLOOKUP(F66,選手名簿!$C$9:$K$48,5,FALSE),0)</f>
        <v>0</v>
      </c>
      <c r="AA66" s="132"/>
      <c r="AB66" s="97">
        <f>IFERROR(VLOOKUP(F66,選手名簿!$C$9:$K$48,6,FALSE),0)</f>
        <v>0</v>
      </c>
      <c r="AC66" s="99">
        <f>IFERROR(VLOOKUP(F66,選手名簿!$C$9:$K$48,7,FALSE),0)</f>
        <v>0</v>
      </c>
      <c r="AD66" s="99" t="s">
        <v>72</v>
      </c>
      <c r="AE66" s="99">
        <f>IFERROR(VLOOKUP(F66,選手名簿!$C$9:$K$48,8,FALSE),0)</f>
        <v>0</v>
      </c>
      <c r="AF66" s="99" t="s">
        <v>72</v>
      </c>
      <c r="AG66" s="101">
        <f>IFERROR(VLOOKUP(F66,選手名簿!$C$9:$K$48,9,FALSE),0)</f>
        <v>0</v>
      </c>
      <c r="AH66" s="103">
        <f>IFERROR(VLOOKUP(F66,選手名簿!$C$9:$L$48,10,FALSE),0)</f>
        <v>0</v>
      </c>
      <c r="AI66" s="104"/>
    </row>
    <row r="67" spans="1:35" s="3" customFormat="1" ht="13.5" customHeight="1">
      <c r="A67" s="113"/>
      <c r="B67" s="114"/>
      <c r="C67" s="118"/>
      <c r="D67" s="119"/>
      <c r="E67" s="120"/>
      <c r="F67" s="123"/>
      <c r="G67" s="124"/>
      <c r="H67" s="118"/>
      <c r="I67" s="119"/>
      <c r="J67" s="119"/>
      <c r="K67" s="119"/>
      <c r="L67" s="119"/>
      <c r="M67" s="119"/>
      <c r="N67" s="119"/>
      <c r="O67" s="126"/>
      <c r="P67" s="128"/>
      <c r="Q67" s="119"/>
      <c r="R67" s="119"/>
      <c r="S67" s="119"/>
      <c r="T67" s="119"/>
      <c r="U67" s="119"/>
      <c r="V67" s="119"/>
      <c r="W67" s="120"/>
      <c r="X67" s="130"/>
      <c r="Y67" s="70" t="s">
        <v>12</v>
      </c>
      <c r="Z67" s="133"/>
      <c r="AA67" s="134"/>
      <c r="AB67" s="135"/>
      <c r="AC67" s="107"/>
      <c r="AD67" s="107"/>
      <c r="AE67" s="107"/>
      <c r="AF67" s="107"/>
      <c r="AG67" s="108"/>
      <c r="AH67" s="109"/>
      <c r="AI67" s="110"/>
    </row>
    <row r="68" spans="1:35" s="3" customFormat="1">
      <c r="A68" s="111">
        <v>23</v>
      </c>
      <c r="B68" s="112"/>
      <c r="C68" s="115"/>
      <c r="D68" s="116"/>
      <c r="E68" s="117"/>
      <c r="F68" s="121">
        <v>63</v>
      </c>
      <c r="G68" s="122"/>
      <c r="H68" s="115">
        <f>IFERROR(VLOOKUP(F68,選手名簿!$C$9:$K$48,2,FALSE),0)</f>
        <v>0</v>
      </c>
      <c r="I68" s="116"/>
      <c r="J68" s="116"/>
      <c r="K68" s="116"/>
      <c r="L68" s="116"/>
      <c r="M68" s="116"/>
      <c r="N68" s="116"/>
      <c r="O68" s="125"/>
      <c r="P68" s="127">
        <f>IFERROR(VLOOKUP(F68,選手名簿!$C$9:$K$48,3,FALSE),0)</f>
        <v>0</v>
      </c>
      <c r="Q68" s="116"/>
      <c r="R68" s="116"/>
      <c r="S68" s="116"/>
      <c r="T68" s="116"/>
      <c r="U68" s="116"/>
      <c r="V68" s="116"/>
      <c r="W68" s="117"/>
      <c r="X68" s="129">
        <f>IFERROR(VLOOKUP(F68,選手名簿!$C$9:$L$48,4,FALSE),0)</f>
        <v>0</v>
      </c>
      <c r="Y68" s="60"/>
      <c r="Z68" s="131">
        <f>IFERROR(VLOOKUP(F68,選手名簿!$C$9:$K$48,5,FALSE),0)</f>
        <v>0</v>
      </c>
      <c r="AA68" s="132"/>
      <c r="AB68" s="97">
        <f>IFERROR(VLOOKUP(F68,選手名簿!$C$9:$K$48,6,FALSE),0)</f>
        <v>0</v>
      </c>
      <c r="AC68" s="99">
        <f>IFERROR(VLOOKUP(F68,選手名簿!$C$9:$K$48,7,FALSE),0)</f>
        <v>0</v>
      </c>
      <c r="AD68" s="99" t="s">
        <v>72</v>
      </c>
      <c r="AE68" s="99">
        <f>IFERROR(VLOOKUP(F68,選手名簿!$C$9:$K$48,8,FALSE),0)</f>
        <v>0</v>
      </c>
      <c r="AF68" s="99" t="s">
        <v>72</v>
      </c>
      <c r="AG68" s="101">
        <f>IFERROR(VLOOKUP(F68,選手名簿!$C$9:$K$48,9,FALSE),0)</f>
        <v>0</v>
      </c>
      <c r="AH68" s="103">
        <f>IFERROR(VLOOKUP(F68,選手名簿!$C$9:$L$48,10,FALSE),0)</f>
        <v>0</v>
      </c>
      <c r="AI68" s="104"/>
    </row>
    <row r="69" spans="1:35" s="3" customFormat="1">
      <c r="A69" s="113"/>
      <c r="B69" s="114"/>
      <c r="C69" s="118"/>
      <c r="D69" s="119"/>
      <c r="E69" s="120"/>
      <c r="F69" s="123"/>
      <c r="G69" s="124"/>
      <c r="H69" s="118"/>
      <c r="I69" s="119"/>
      <c r="J69" s="119"/>
      <c r="K69" s="119"/>
      <c r="L69" s="119"/>
      <c r="M69" s="119"/>
      <c r="N69" s="119"/>
      <c r="O69" s="126"/>
      <c r="P69" s="128"/>
      <c r="Q69" s="119"/>
      <c r="R69" s="119"/>
      <c r="S69" s="119"/>
      <c r="T69" s="119"/>
      <c r="U69" s="119"/>
      <c r="V69" s="119"/>
      <c r="W69" s="120"/>
      <c r="X69" s="130"/>
      <c r="Y69" s="70" t="s">
        <v>12</v>
      </c>
      <c r="Z69" s="133"/>
      <c r="AA69" s="134"/>
      <c r="AB69" s="135"/>
      <c r="AC69" s="107"/>
      <c r="AD69" s="107"/>
      <c r="AE69" s="107"/>
      <c r="AF69" s="107"/>
      <c r="AG69" s="108"/>
      <c r="AH69" s="109"/>
      <c r="AI69" s="110"/>
    </row>
    <row r="70" spans="1:35" s="3" customFormat="1">
      <c r="A70" s="111">
        <v>24</v>
      </c>
      <c r="B70" s="112"/>
      <c r="C70" s="115"/>
      <c r="D70" s="116"/>
      <c r="E70" s="117"/>
      <c r="F70" s="121">
        <v>66</v>
      </c>
      <c r="G70" s="122"/>
      <c r="H70" s="115">
        <f>IFERROR(VLOOKUP(F70,選手名簿!$C$9:$K$48,2,FALSE),0)</f>
        <v>0</v>
      </c>
      <c r="I70" s="116"/>
      <c r="J70" s="116"/>
      <c r="K70" s="116"/>
      <c r="L70" s="116"/>
      <c r="M70" s="116"/>
      <c r="N70" s="116"/>
      <c r="O70" s="125"/>
      <c r="P70" s="127">
        <f>IFERROR(VLOOKUP(F70,選手名簿!$C$9:$K$48,3,FALSE),0)</f>
        <v>0</v>
      </c>
      <c r="Q70" s="116"/>
      <c r="R70" s="116"/>
      <c r="S70" s="116"/>
      <c r="T70" s="116"/>
      <c r="U70" s="116"/>
      <c r="V70" s="116"/>
      <c r="W70" s="117"/>
      <c r="X70" s="129">
        <f>IFERROR(VLOOKUP(F70,選手名簿!$C$9:$L$48,4,FALSE),0)</f>
        <v>0</v>
      </c>
      <c r="Y70" s="60"/>
      <c r="Z70" s="131">
        <f>IFERROR(VLOOKUP(F70,選手名簿!$C$9:$K$48,5,FALSE),0)</f>
        <v>0</v>
      </c>
      <c r="AA70" s="132"/>
      <c r="AB70" s="97">
        <f>IFERROR(VLOOKUP(F70,選手名簿!$C$9:$K$48,6,FALSE),0)</f>
        <v>0</v>
      </c>
      <c r="AC70" s="99">
        <f>IFERROR(VLOOKUP(F70,選手名簿!$C$9:$K$48,7,FALSE),0)</f>
        <v>0</v>
      </c>
      <c r="AD70" s="99" t="s">
        <v>72</v>
      </c>
      <c r="AE70" s="99">
        <f>IFERROR(VLOOKUP(F70,選手名簿!$C$9:$K$48,8,FALSE),0)</f>
        <v>0</v>
      </c>
      <c r="AF70" s="99" t="s">
        <v>72</v>
      </c>
      <c r="AG70" s="101">
        <f>IFERROR(VLOOKUP(F70,選手名簿!$C$9:$K$48,9,FALSE),0)</f>
        <v>0</v>
      </c>
      <c r="AH70" s="103">
        <f>IFERROR(VLOOKUP(F70,選手名簿!$C$9:$L$48,10,FALSE),0)</f>
        <v>0</v>
      </c>
      <c r="AI70" s="104"/>
    </row>
    <row r="71" spans="1:35" s="3" customFormat="1">
      <c r="A71" s="113"/>
      <c r="B71" s="114"/>
      <c r="C71" s="118"/>
      <c r="D71" s="119"/>
      <c r="E71" s="120"/>
      <c r="F71" s="123"/>
      <c r="G71" s="124"/>
      <c r="H71" s="118"/>
      <c r="I71" s="119"/>
      <c r="J71" s="119"/>
      <c r="K71" s="119"/>
      <c r="L71" s="119"/>
      <c r="M71" s="119"/>
      <c r="N71" s="119"/>
      <c r="O71" s="126"/>
      <c r="P71" s="128"/>
      <c r="Q71" s="119"/>
      <c r="R71" s="119"/>
      <c r="S71" s="119"/>
      <c r="T71" s="119"/>
      <c r="U71" s="119"/>
      <c r="V71" s="119"/>
      <c r="W71" s="120"/>
      <c r="X71" s="130"/>
      <c r="Y71" s="70" t="s">
        <v>12</v>
      </c>
      <c r="Z71" s="133"/>
      <c r="AA71" s="134"/>
      <c r="AB71" s="135"/>
      <c r="AC71" s="107"/>
      <c r="AD71" s="107"/>
      <c r="AE71" s="107"/>
      <c r="AF71" s="107"/>
      <c r="AG71" s="108"/>
      <c r="AH71" s="109"/>
      <c r="AI71" s="110"/>
    </row>
    <row r="72" spans="1:35" s="3" customFormat="1">
      <c r="A72" s="111">
        <v>25</v>
      </c>
      <c r="B72" s="112"/>
      <c r="C72" s="115"/>
      <c r="D72" s="116"/>
      <c r="E72" s="117"/>
      <c r="F72" s="121">
        <v>99</v>
      </c>
      <c r="G72" s="122"/>
      <c r="H72" s="115">
        <f>IFERROR(VLOOKUP(F72,選手名簿!$C$9:$K$48,2,FALSE),0)</f>
        <v>0</v>
      </c>
      <c r="I72" s="116"/>
      <c r="J72" s="116"/>
      <c r="K72" s="116"/>
      <c r="L72" s="116"/>
      <c r="M72" s="116"/>
      <c r="N72" s="116"/>
      <c r="O72" s="125"/>
      <c r="P72" s="127">
        <f>IFERROR(VLOOKUP(F72,選手名簿!$C$9:$K$48,3,FALSE),0)</f>
        <v>0</v>
      </c>
      <c r="Q72" s="116"/>
      <c r="R72" s="116"/>
      <c r="S72" s="116"/>
      <c r="T72" s="116"/>
      <c r="U72" s="116"/>
      <c r="V72" s="116"/>
      <c r="W72" s="117"/>
      <c r="X72" s="129">
        <f>IFERROR(VLOOKUP(F72,選手名簿!$C$9:$L$48,4,FALSE),0)</f>
        <v>0</v>
      </c>
      <c r="Y72" s="60"/>
      <c r="Z72" s="131">
        <f>IFERROR(VLOOKUP(F72,選手名簿!$C$9:$K$48,5,FALSE),0)</f>
        <v>0</v>
      </c>
      <c r="AA72" s="132"/>
      <c r="AB72" s="97">
        <f>IFERROR(VLOOKUP(F72,選手名簿!$C$9:$K$48,6,FALSE),0)</f>
        <v>0</v>
      </c>
      <c r="AC72" s="99">
        <f>IFERROR(VLOOKUP(F72,選手名簿!$C$9:$K$48,7,FALSE),0)</f>
        <v>0</v>
      </c>
      <c r="AD72" s="99" t="s">
        <v>72</v>
      </c>
      <c r="AE72" s="99">
        <f>IFERROR(VLOOKUP(F72,選手名簿!$C$9:$K$48,8,FALSE),0)</f>
        <v>0</v>
      </c>
      <c r="AF72" s="99" t="s">
        <v>72</v>
      </c>
      <c r="AG72" s="101">
        <f>IFERROR(VLOOKUP(F72,選手名簿!$C$9:$K$48,9,FALSE),0)</f>
        <v>0</v>
      </c>
      <c r="AH72" s="103">
        <f>IFERROR(VLOOKUP(F72,選手名簿!$C$9:$L$48,10,FALSE),0)</f>
        <v>0</v>
      </c>
      <c r="AI72" s="104"/>
    </row>
    <row r="73" spans="1:35" s="3" customFormat="1" ht="12" customHeight="1" thickBot="1">
      <c r="A73" s="215"/>
      <c r="B73" s="216"/>
      <c r="C73" s="173"/>
      <c r="D73" s="174"/>
      <c r="E73" s="217"/>
      <c r="F73" s="218"/>
      <c r="G73" s="219"/>
      <c r="H73" s="173"/>
      <c r="I73" s="174"/>
      <c r="J73" s="174"/>
      <c r="K73" s="174"/>
      <c r="L73" s="174"/>
      <c r="M73" s="174"/>
      <c r="N73" s="174"/>
      <c r="O73" s="175"/>
      <c r="P73" s="177"/>
      <c r="Q73" s="174"/>
      <c r="R73" s="174"/>
      <c r="S73" s="174"/>
      <c r="T73" s="174"/>
      <c r="U73" s="174"/>
      <c r="V73" s="174"/>
      <c r="W73" s="217"/>
      <c r="X73" s="179"/>
      <c r="Y73" s="73" t="s">
        <v>12</v>
      </c>
      <c r="Z73" s="151"/>
      <c r="AA73" s="220"/>
      <c r="AB73" s="98"/>
      <c r="AC73" s="100"/>
      <c r="AD73" s="100"/>
      <c r="AE73" s="100"/>
      <c r="AF73" s="100"/>
      <c r="AG73" s="102"/>
      <c r="AH73" s="105"/>
      <c r="AI73" s="106"/>
    </row>
    <row r="74" spans="1:35" s="3" customFormat="1" ht="12" customHeight="1">
      <c r="A74" s="61"/>
      <c r="B74" s="61"/>
      <c r="C74" s="62"/>
      <c r="D74" s="62"/>
      <c r="E74" s="62"/>
      <c r="F74" s="63"/>
      <c r="G74" s="63"/>
      <c r="H74" s="62"/>
      <c r="I74" s="62"/>
      <c r="J74" s="62"/>
      <c r="K74" s="62"/>
      <c r="L74" s="62"/>
      <c r="M74" s="62"/>
      <c r="N74" s="62"/>
      <c r="O74" s="62"/>
      <c r="P74" s="62"/>
      <c r="Q74" s="62"/>
      <c r="R74" s="62"/>
      <c r="S74" s="62"/>
      <c r="T74" s="62"/>
      <c r="U74" s="62"/>
      <c r="V74" s="62"/>
      <c r="W74" s="62"/>
      <c r="X74" s="64"/>
      <c r="Y74" s="65"/>
      <c r="Z74" s="58"/>
      <c r="AA74" s="58"/>
      <c r="AB74" s="59"/>
      <c r="AC74" s="59"/>
      <c r="AD74" s="59"/>
      <c r="AE74" s="59"/>
      <c r="AF74" s="59"/>
      <c r="AG74" s="59"/>
      <c r="AH74" s="59"/>
      <c r="AI74" s="59"/>
    </row>
    <row r="75" spans="1:35" s="3" customFormat="1" ht="12" customHeight="1">
      <c r="A75" s="61"/>
      <c r="B75" s="61"/>
      <c r="C75" s="62"/>
      <c r="D75" s="62"/>
      <c r="E75" s="62"/>
      <c r="F75" s="63"/>
      <c r="G75" s="63"/>
      <c r="H75" s="62"/>
      <c r="I75" s="62"/>
      <c r="J75" s="62"/>
      <c r="K75" s="62"/>
      <c r="L75" s="62"/>
      <c r="M75" s="62"/>
      <c r="N75" s="62"/>
      <c r="O75" s="62"/>
      <c r="P75" s="62"/>
      <c r="Q75" s="62"/>
      <c r="R75" s="62"/>
      <c r="S75" s="62"/>
      <c r="T75" s="62"/>
      <c r="U75" s="62"/>
      <c r="V75" s="62"/>
      <c r="W75" s="62"/>
      <c r="X75" s="64"/>
      <c r="Y75" s="65"/>
      <c r="Z75" s="58"/>
      <c r="AA75" s="58"/>
      <c r="AB75" s="59"/>
      <c r="AC75" s="59"/>
      <c r="AD75" s="59"/>
      <c r="AE75" s="59"/>
      <c r="AF75" s="59"/>
      <c r="AG75" s="59"/>
      <c r="AH75" s="59"/>
      <c r="AI75" s="59"/>
    </row>
    <row r="76" spans="1:35" s="3" customFormat="1" ht="12" customHeight="1">
      <c r="A76" s="61"/>
      <c r="B76" s="61"/>
      <c r="C76" s="62"/>
      <c r="D76" s="62"/>
      <c r="E76" s="62"/>
      <c r="F76" s="63"/>
      <c r="G76" s="63"/>
      <c r="H76" s="62"/>
      <c r="I76" s="62"/>
      <c r="J76" s="62"/>
      <c r="K76" s="62"/>
      <c r="L76" s="62"/>
      <c r="M76" s="62"/>
      <c r="N76" s="62"/>
      <c r="O76" s="62"/>
      <c r="P76" s="62"/>
      <c r="Q76" s="62"/>
      <c r="R76" s="62"/>
      <c r="S76" s="62"/>
      <c r="T76" s="62"/>
      <c r="U76" s="62"/>
      <c r="V76" s="62"/>
      <c r="W76" s="62"/>
      <c r="X76" s="64"/>
      <c r="Y76" s="65"/>
      <c r="Z76" s="58"/>
      <c r="AA76" s="58"/>
      <c r="AB76" s="59"/>
      <c r="AC76" s="59"/>
      <c r="AD76" s="59"/>
      <c r="AE76" s="59"/>
      <c r="AF76" s="59"/>
      <c r="AG76" s="59"/>
      <c r="AH76" s="59"/>
      <c r="AI76" s="59"/>
    </row>
    <row r="77" spans="1:35" s="4" customFormat="1" ht="12" customHeight="1" thickBot="1">
      <c r="A77" s="185" t="s">
        <v>132</v>
      </c>
      <c r="B77" s="186"/>
      <c r="C77" s="186"/>
      <c r="D77" s="186"/>
      <c r="E77" s="186"/>
      <c r="F77" s="186"/>
      <c r="G77" s="186"/>
      <c r="H77" s="186"/>
      <c r="I77" s="186"/>
      <c r="J77" s="186"/>
      <c r="K77" s="186"/>
      <c r="L77" s="186"/>
      <c r="M77" s="186"/>
      <c r="N77" s="186"/>
      <c r="O77" s="186"/>
      <c r="P77" s="186"/>
      <c r="Q77" s="186"/>
      <c r="R77" s="186"/>
      <c r="S77" s="186"/>
      <c r="T77" s="186"/>
      <c r="U77" s="186"/>
      <c r="V77" s="56"/>
      <c r="W77" s="56"/>
      <c r="X77" s="57"/>
      <c r="Y77" s="57"/>
      <c r="Z77" s="57"/>
      <c r="AA77" s="57"/>
      <c r="AB77" s="57"/>
      <c r="AC77" s="57"/>
      <c r="AD77" s="57"/>
      <c r="AE77" s="57"/>
      <c r="AF77" s="187" t="s">
        <v>141</v>
      </c>
      <c r="AG77" s="187"/>
      <c r="AH77" s="187"/>
      <c r="AI77" s="187"/>
    </row>
    <row r="78" spans="1:35" s="4" customFormat="1" ht="12" customHeight="1">
      <c r="A78" s="186"/>
      <c r="B78" s="186"/>
      <c r="C78" s="186"/>
      <c r="D78" s="186"/>
      <c r="E78" s="186"/>
      <c r="F78" s="186"/>
      <c r="G78" s="186"/>
      <c r="H78" s="186"/>
      <c r="I78" s="186"/>
      <c r="J78" s="186"/>
      <c r="K78" s="186"/>
      <c r="L78" s="186"/>
      <c r="M78" s="186"/>
      <c r="N78" s="186"/>
      <c r="O78" s="186"/>
      <c r="P78" s="186"/>
      <c r="Q78" s="186"/>
      <c r="R78" s="186"/>
      <c r="S78" s="186"/>
      <c r="T78" s="186"/>
      <c r="U78" s="186"/>
      <c r="V78" s="188" t="s">
        <v>140</v>
      </c>
      <c r="W78" s="189"/>
      <c r="X78" s="189"/>
      <c r="Y78" s="189"/>
      <c r="Z78" s="189"/>
      <c r="AA78" s="194">
        <f>A7</f>
        <v>0</v>
      </c>
      <c r="AB78" s="194"/>
      <c r="AC78" s="194"/>
      <c r="AD78" s="194"/>
      <c r="AE78" s="194"/>
      <c r="AF78" s="194"/>
      <c r="AG78" s="194"/>
      <c r="AH78" s="194"/>
      <c r="AI78" s="195"/>
    </row>
    <row r="79" spans="1:35" s="4" customFormat="1" ht="13.5" customHeight="1">
      <c r="A79" s="186"/>
      <c r="B79" s="186"/>
      <c r="C79" s="186"/>
      <c r="D79" s="186"/>
      <c r="E79" s="186"/>
      <c r="F79" s="186"/>
      <c r="G79" s="186"/>
      <c r="H79" s="186"/>
      <c r="I79" s="186"/>
      <c r="J79" s="186"/>
      <c r="K79" s="186"/>
      <c r="L79" s="186"/>
      <c r="M79" s="186"/>
      <c r="N79" s="186"/>
      <c r="O79" s="186"/>
      <c r="P79" s="186"/>
      <c r="Q79" s="186"/>
      <c r="R79" s="186"/>
      <c r="S79" s="186"/>
      <c r="T79" s="186"/>
      <c r="U79" s="186"/>
      <c r="V79" s="190"/>
      <c r="W79" s="191"/>
      <c r="X79" s="191"/>
      <c r="Y79" s="191"/>
      <c r="Z79" s="191"/>
      <c r="AA79" s="196"/>
      <c r="AB79" s="196"/>
      <c r="AC79" s="196"/>
      <c r="AD79" s="196"/>
      <c r="AE79" s="196"/>
      <c r="AF79" s="196"/>
      <c r="AG79" s="196"/>
      <c r="AH79" s="196"/>
      <c r="AI79" s="197"/>
    </row>
    <row r="80" spans="1:35" s="4" customFormat="1" ht="13.5" customHeight="1" thickBot="1">
      <c r="A80" s="186"/>
      <c r="B80" s="186"/>
      <c r="C80" s="186"/>
      <c r="D80" s="186"/>
      <c r="E80" s="186"/>
      <c r="F80" s="186"/>
      <c r="G80" s="186"/>
      <c r="H80" s="186"/>
      <c r="I80" s="186"/>
      <c r="J80" s="186"/>
      <c r="K80" s="186"/>
      <c r="L80" s="186"/>
      <c r="M80" s="186"/>
      <c r="N80" s="186"/>
      <c r="O80" s="186"/>
      <c r="P80" s="186"/>
      <c r="Q80" s="186"/>
      <c r="R80" s="186"/>
      <c r="S80" s="186"/>
      <c r="T80" s="186"/>
      <c r="U80" s="186"/>
      <c r="V80" s="192"/>
      <c r="W80" s="193"/>
      <c r="X80" s="193"/>
      <c r="Y80" s="193"/>
      <c r="Z80" s="193"/>
      <c r="AA80" s="198"/>
      <c r="AB80" s="198"/>
      <c r="AC80" s="198"/>
      <c r="AD80" s="198"/>
      <c r="AE80" s="198"/>
      <c r="AF80" s="198"/>
      <c r="AG80" s="198"/>
      <c r="AH80" s="198"/>
      <c r="AI80" s="199"/>
    </row>
    <row r="81" spans="1:35" s="4" customFormat="1" ht="13.5" customHeight="1">
      <c r="A81" s="186"/>
      <c r="B81" s="186"/>
      <c r="C81" s="186"/>
      <c r="D81" s="186"/>
      <c r="E81" s="186"/>
      <c r="F81" s="186"/>
      <c r="G81" s="186"/>
      <c r="H81" s="186"/>
      <c r="I81" s="186"/>
      <c r="J81" s="186"/>
      <c r="K81" s="186"/>
      <c r="L81" s="186"/>
      <c r="M81" s="186"/>
      <c r="N81" s="186"/>
      <c r="O81" s="186"/>
      <c r="P81" s="186"/>
      <c r="Q81" s="186"/>
      <c r="R81" s="186"/>
      <c r="S81" s="186"/>
      <c r="T81" s="186"/>
      <c r="U81" s="186"/>
      <c r="V81" s="55"/>
      <c r="W81" s="55"/>
      <c r="X81" s="55"/>
      <c r="Y81" s="55"/>
      <c r="Z81" s="55"/>
      <c r="AA81" s="55"/>
      <c r="AB81" s="55"/>
      <c r="AC81" s="55"/>
      <c r="AD81" s="55"/>
      <c r="AE81" s="55"/>
      <c r="AF81" s="55"/>
      <c r="AG81" s="55"/>
      <c r="AH81" s="55"/>
      <c r="AI81" s="55"/>
    </row>
    <row r="82" spans="1:35" ht="13.5" customHeight="1" thickBot="1">
      <c r="A82" s="66"/>
      <c r="B82" s="55"/>
      <c r="C82" s="55"/>
      <c r="D82" s="55"/>
      <c r="E82" s="55"/>
      <c r="F82" s="55"/>
      <c r="G82" s="55"/>
      <c r="H82" s="55"/>
      <c r="I82" s="55"/>
      <c r="J82" s="55"/>
      <c r="K82" s="55"/>
      <c r="L82" s="55"/>
      <c r="M82" s="55"/>
      <c r="N82" s="55"/>
      <c r="O82" s="55"/>
      <c r="P82" s="55"/>
      <c r="Q82" s="55"/>
      <c r="R82" s="67"/>
      <c r="S82" s="67"/>
      <c r="T82" s="67"/>
      <c r="U82" s="67"/>
      <c r="V82" s="68"/>
      <c r="W82" s="68"/>
      <c r="X82" s="68"/>
      <c r="Y82" s="68"/>
      <c r="Z82" s="68"/>
      <c r="AA82" s="68"/>
      <c r="AB82" s="68"/>
      <c r="AC82" s="68"/>
      <c r="AD82" s="68"/>
      <c r="AE82" s="68"/>
      <c r="AF82" s="68"/>
      <c r="AG82" s="68"/>
      <c r="AH82" s="67"/>
      <c r="AI82" s="66"/>
    </row>
    <row r="83" spans="1:35" ht="13.5" customHeight="1">
      <c r="A83" s="228" t="s">
        <v>3</v>
      </c>
      <c r="B83" s="229"/>
      <c r="C83" s="200" t="s">
        <v>4</v>
      </c>
      <c r="D83" s="201"/>
      <c r="E83" s="232"/>
      <c r="F83" s="233" t="s">
        <v>5</v>
      </c>
      <c r="G83" s="234"/>
      <c r="H83" s="237" t="s">
        <v>6</v>
      </c>
      <c r="I83" s="238"/>
      <c r="J83" s="238"/>
      <c r="K83" s="238"/>
      <c r="L83" s="238"/>
      <c r="M83" s="238"/>
      <c r="N83" s="238"/>
      <c r="O83" s="238"/>
      <c r="P83" s="241" t="s">
        <v>7</v>
      </c>
      <c r="Q83" s="238"/>
      <c r="R83" s="238"/>
      <c r="S83" s="238"/>
      <c r="T83" s="238"/>
      <c r="U83" s="238"/>
      <c r="V83" s="238"/>
      <c r="W83" s="229"/>
      <c r="X83" s="243" t="s">
        <v>47</v>
      </c>
      <c r="Y83" s="244"/>
      <c r="Z83" s="200" t="s">
        <v>8</v>
      </c>
      <c r="AA83" s="225"/>
      <c r="AB83" s="247" t="s">
        <v>9</v>
      </c>
      <c r="AC83" s="201"/>
      <c r="AD83" s="201"/>
      <c r="AE83" s="201"/>
      <c r="AF83" s="201"/>
      <c r="AG83" s="232"/>
      <c r="AH83" s="200" t="s">
        <v>37</v>
      </c>
      <c r="AI83" s="225"/>
    </row>
    <row r="84" spans="1:35" ht="13.5" customHeight="1" thickBot="1">
      <c r="A84" s="230"/>
      <c r="B84" s="231"/>
      <c r="C84" s="151"/>
      <c r="D84" s="152"/>
      <c r="E84" s="153"/>
      <c r="F84" s="235"/>
      <c r="G84" s="236"/>
      <c r="H84" s="239"/>
      <c r="I84" s="240"/>
      <c r="J84" s="240"/>
      <c r="K84" s="240"/>
      <c r="L84" s="240"/>
      <c r="M84" s="240"/>
      <c r="N84" s="240"/>
      <c r="O84" s="240"/>
      <c r="P84" s="242"/>
      <c r="Q84" s="240"/>
      <c r="R84" s="240"/>
      <c r="S84" s="240"/>
      <c r="T84" s="240"/>
      <c r="U84" s="240"/>
      <c r="V84" s="240"/>
      <c r="W84" s="231"/>
      <c r="X84" s="245"/>
      <c r="Y84" s="246"/>
      <c r="Z84" s="151"/>
      <c r="AA84" s="220"/>
      <c r="AB84" s="248"/>
      <c r="AC84" s="152"/>
      <c r="AD84" s="152"/>
      <c r="AE84" s="152"/>
      <c r="AF84" s="152"/>
      <c r="AG84" s="153"/>
      <c r="AH84" s="151"/>
      <c r="AI84" s="220"/>
    </row>
    <row r="85" spans="1:35" ht="13.5" customHeight="1">
      <c r="A85" s="226">
        <v>26</v>
      </c>
      <c r="B85" s="227"/>
      <c r="C85" s="115"/>
      <c r="D85" s="116"/>
      <c r="E85" s="117"/>
      <c r="F85" s="136">
        <v>56</v>
      </c>
      <c r="G85" s="137"/>
      <c r="H85" s="138">
        <f>IFERROR(VLOOKUP(F85,選手名簿!$C$9:$K$48,2,FALSE),0)</f>
        <v>0</v>
      </c>
      <c r="I85" s="139"/>
      <c r="J85" s="139"/>
      <c r="K85" s="139"/>
      <c r="L85" s="139"/>
      <c r="M85" s="139"/>
      <c r="N85" s="139"/>
      <c r="O85" s="139"/>
      <c r="P85" s="140">
        <f>IFERROR(VLOOKUP(F85,選手名簿!$C$9:$K$48,3,FALSE),0)</f>
        <v>0</v>
      </c>
      <c r="Q85" s="141"/>
      <c r="R85" s="141"/>
      <c r="S85" s="141"/>
      <c r="T85" s="141"/>
      <c r="U85" s="141"/>
      <c r="V85" s="141"/>
      <c r="W85" s="142"/>
      <c r="X85" s="212">
        <f>IFERROR(VLOOKUP(F85,選手名簿!$C$9:$L$48,4,FALSE),0)</f>
        <v>0</v>
      </c>
      <c r="Y85" s="69"/>
      <c r="Z85" s="143">
        <f>IFERROR(VLOOKUP(F85,選手名簿!$C$9:$K$48,5,FALSE),0)</f>
        <v>0</v>
      </c>
      <c r="AA85" s="144"/>
      <c r="AB85" s="205">
        <f>IFERROR(VLOOKUP(F85,選手名簿!$C$9:$K$48,6,FALSE),0)</f>
        <v>0</v>
      </c>
      <c r="AC85" s="207">
        <f>IFERROR(VLOOKUP(F85,選手名簿!$C$9:$K$48,7,FALSE),0)</f>
        <v>0</v>
      </c>
      <c r="AD85" s="184" t="s">
        <v>10</v>
      </c>
      <c r="AE85" s="184">
        <f>IFERROR(VLOOKUP(F85,選手名簿!$C$9:$K$48,8,FALSE),0)</f>
        <v>0</v>
      </c>
      <c r="AF85" s="184" t="s">
        <v>10</v>
      </c>
      <c r="AG85" s="221">
        <f>IFERROR(VLOOKUP(F85,選手名簿!$C$9:$K$48,9,FALSE),0)</f>
        <v>0</v>
      </c>
      <c r="AH85" s="147">
        <f>IFERROR(VLOOKUP(F85,選手名簿!$C$9:$L$48,10,FALSE),0)</f>
        <v>0</v>
      </c>
      <c r="AI85" s="148"/>
    </row>
    <row r="86" spans="1:35" ht="13.5" customHeight="1">
      <c r="A86" s="113"/>
      <c r="B86" s="114"/>
      <c r="C86" s="118"/>
      <c r="D86" s="119"/>
      <c r="E86" s="120"/>
      <c r="F86" s="123"/>
      <c r="G86" s="124"/>
      <c r="H86" s="138"/>
      <c r="I86" s="139"/>
      <c r="J86" s="139"/>
      <c r="K86" s="139"/>
      <c r="L86" s="139"/>
      <c r="M86" s="139"/>
      <c r="N86" s="139"/>
      <c r="O86" s="139"/>
      <c r="P86" s="128"/>
      <c r="Q86" s="119"/>
      <c r="R86" s="119"/>
      <c r="S86" s="119"/>
      <c r="T86" s="119"/>
      <c r="U86" s="119"/>
      <c r="V86" s="119"/>
      <c r="W86" s="120"/>
      <c r="X86" s="130"/>
      <c r="Y86" s="70" t="s">
        <v>12</v>
      </c>
      <c r="Z86" s="145"/>
      <c r="AA86" s="146"/>
      <c r="AB86" s="206"/>
      <c r="AC86" s="184"/>
      <c r="AD86" s="184"/>
      <c r="AE86" s="184"/>
      <c r="AF86" s="184"/>
      <c r="AG86" s="221"/>
      <c r="AH86" s="109"/>
      <c r="AI86" s="110"/>
    </row>
    <row r="87" spans="1:35" ht="13.5" customHeight="1">
      <c r="A87" s="111">
        <v>27</v>
      </c>
      <c r="B87" s="112"/>
      <c r="C87" s="115"/>
      <c r="D87" s="116"/>
      <c r="E87" s="117"/>
      <c r="F87" s="121">
        <v>58</v>
      </c>
      <c r="G87" s="122"/>
      <c r="H87" s="115">
        <f>IFERROR(VLOOKUP(F87,選手名簿!$C$9:$K$48,2,FALSE),0)</f>
        <v>0</v>
      </c>
      <c r="I87" s="116"/>
      <c r="J87" s="116"/>
      <c r="K87" s="116"/>
      <c r="L87" s="116"/>
      <c r="M87" s="116"/>
      <c r="N87" s="116"/>
      <c r="O87" s="125"/>
      <c r="P87" s="127">
        <f>IFERROR(VLOOKUP(F87,選手名簿!$C$9:$K$48,3,FALSE),0)</f>
        <v>0</v>
      </c>
      <c r="Q87" s="116"/>
      <c r="R87" s="116"/>
      <c r="S87" s="116"/>
      <c r="T87" s="116"/>
      <c r="U87" s="116"/>
      <c r="V87" s="116"/>
      <c r="W87" s="117"/>
      <c r="X87" s="129">
        <f>IFERROR(VLOOKUP(F87,選手名簿!$C$9:$L$48,4,FALSE),0)</f>
        <v>0</v>
      </c>
      <c r="Y87" s="60"/>
      <c r="Z87" s="131">
        <f>IFERROR(VLOOKUP(F87,選手名簿!$C$9:$K$48,5,FALSE),0)</f>
        <v>0</v>
      </c>
      <c r="AA87" s="132"/>
      <c r="AB87" s="97">
        <f>IFERROR(VLOOKUP(F87,選手名簿!$C$9:$K$48,6,FALSE),0)</f>
        <v>0</v>
      </c>
      <c r="AC87" s="99">
        <f>IFERROR(VLOOKUP(F87,選手名簿!$C$9:$K$48,7,FALSE),0)</f>
        <v>0</v>
      </c>
      <c r="AD87" s="99" t="s">
        <v>72</v>
      </c>
      <c r="AE87" s="99">
        <f>IFERROR(VLOOKUP(F87,選手名簿!$C$9:$K$48,8,FALSE),0)</f>
        <v>0</v>
      </c>
      <c r="AF87" s="99" t="s">
        <v>72</v>
      </c>
      <c r="AG87" s="101">
        <f>IFERROR(VLOOKUP(F87,選手名簿!$C$9:$K$48,9,FALSE),0)</f>
        <v>0</v>
      </c>
      <c r="AH87" s="103">
        <f>IFERROR(VLOOKUP(F87,選手名簿!$C$9:$L$48,10,FALSE),0)</f>
        <v>0</v>
      </c>
      <c r="AI87" s="104"/>
    </row>
    <row r="88" spans="1:35" ht="13.5" customHeight="1">
      <c r="A88" s="113"/>
      <c r="B88" s="114"/>
      <c r="C88" s="118"/>
      <c r="D88" s="119"/>
      <c r="E88" s="120"/>
      <c r="F88" s="123"/>
      <c r="G88" s="124"/>
      <c r="H88" s="118"/>
      <c r="I88" s="119"/>
      <c r="J88" s="119"/>
      <c r="K88" s="119"/>
      <c r="L88" s="119"/>
      <c r="M88" s="119"/>
      <c r="N88" s="119"/>
      <c r="O88" s="126"/>
      <c r="P88" s="128"/>
      <c r="Q88" s="119"/>
      <c r="R88" s="119"/>
      <c r="S88" s="119"/>
      <c r="T88" s="119"/>
      <c r="U88" s="119"/>
      <c r="V88" s="119"/>
      <c r="W88" s="120"/>
      <c r="X88" s="130"/>
      <c r="Y88" s="70" t="s">
        <v>67</v>
      </c>
      <c r="Z88" s="133"/>
      <c r="AA88" s="134"/>
      <c r="AB88" s="135"/>
      <c r="AC88" s="107"/>
      <c r="AD88" s="107"/>
      <c r="AE88" s="107"/>
      <c r="AF88" s="107"/>
      <c r="AG88" s="108"/>
      <c r="AH88" s="109"/>
      <c r="AI88" s="110"/>
    </row>
    <row r="89" spans="1:35" ht="13.5" customHeight="1">
      <c r="A89" s="111">
        <v>28</v>
      </c>
      <c r="B89" s="112"/>
      <c r="C89" s="115"/>
      <c r="D89" s="116"/>
      <c r="E89" s="117"/>
      <c r="F89" s="121">
        <v>68</v>
      </c>
      <c r="G89" s="122"/>
      <c r="H89" s="115">
        <f>IFERROR(VLOOKUP(F89,選手名簿!$C$9:$K$48,2,FALSE),0)</f>
        <v>0</v>
      </c>
      <c r="I89" s="116"/>
      <c r="J89" s="116"/>
      <c r="K89" s="116"/>
      <c r="L89" s="116"/>
      <c r="M89" s="116"/>
      <c r="N89" s="116"/>
      <c r="O89" s="125"/>
      <c r="P89" s="127">
        <f>IFERROR(VLOOKUP(F89,選手名簿!$C$9:$K$48,3,FALSE),0)</f>
        <v>0</v>
      </c>
      <c r="Q89" s="116"/>
      <c r="R89" s="116"/>
      <c r="S89" s="116"/>
      <c r="T89" s="116"/>
      <c r="U89" s="116"/>
      <c r="V89" s="116"/>
      <c r="W89" s="117"/>
      <c r="X89" s="129">
        <f>IFERROR(VLOOKUP(F89,選手名簿!$C$9:$L$48,4,FALSE),0)</f>
        <v>0</v>
      </c>
      <c r="Y89" s="60"/>
      <c r="Z89" s="131">
        <f>IFERROR(VLOOKUP(F89,選手名簿!$C$9:$K$48,5,FALSE),0)</f>
        <v>0</v>
      </c>
      <c r="AA89" s="132"/>
      <c r="AB89" s="97">
        <f>IFERROR(VLOOKUP(F89,選手名簿!$C$9:$K$48,6,FALSE),0)</f>
        <v>0</v>
      </c>
      <c r="AC89" s="99">
        <f>IFERROR(VLOOKUP(F89,選手名簿!$C$9:$K$48,7,FALSE),0)</f>
        <v>0</v>
      </c>
      <c r="AD89" s="99" t="s">
        <v>72</v>
      </c>
      <c r="AE89" s="99">
        <f>IFERROR(VLOOKUP(F89,選手名簿!$C$9:$K$48,8,FALSE),0)</f>
        <v>0</v>
      </c>
      <c r="AF89" s="99" t="s">
        <v>72</v>
      </c>
      <c r="AG89" s="101">
        <f>IFERROR(VLOOKUP(F89,選手名簿!$C$9:$K$48,9,FALSE),0)</f>
        <v>0</v>
      </c>
      <c r="AH89" s="103">
        <f>IFERROR(VLOOKUP(F89,選手名簿!$C$9:$L$48,10,FALSE),0)</f>
        <v>0</v>
      </c>
      <c r="AI89" s="104"/>
    </row>
    <row r="90" spans="1:35" ht="13.5" customHeight="1">
      <c r="A90" s="113"/>
      <c r="B90" s="114"/>
      <c r="C90" s="118"/>
      <c r="D90" s="119"/>
      <c r="E90" s="120"/>
      <c r="F90" s="123"/>
      <c r="G90" s="124"/>
      <c r="H90" s="118"/>
      <c r="I90" s="119"/>
      <c r="J90" s="119"/>
      <c r="K90" s="119"/>
      <c r="L90" s="119"/>
      <c r="M90" s="119"/>
      <c r="N90" s="119"/>
      <c r="O90" s="126"/>
      <c r="P90" s="128"/>
      <c r="Q90" s="119"/>
      <c r="R90" s="119"/>
      <c r="S90" s="119"/>
      <c r="T90" s="119"/>
      <c r="U90" s="119"/>
      <c r="V90" s="119"/>
      <c r="W90" s="120"/>
      <c r="X90" s="130"/>
      <c r="Y90" s="70" t="s">
        <v>67</v>
      </c>
      <c r="Z90" s="133"/>
      <c r="AA90" s="134"/>
      <c r="AB90" s="135"/>
      <c r="AC90" s="107"/>
      <c r="AD90" s="107"/>
      <c r="AE90" s="107"/>
      <c r="AF90" s="107"/>
      <c r="AG90" s="108"/>
      <c r="AH90" s="109"/>
      <c r="AI90" s="110"/>
    </row>
    <row r="91" spans="1:35" ht="13.5" customHeight="1">
      <c r="A91" s="111">
        <v>29</v>
      </c>
      <c r="B91" s="112"/>
      <c r="C91" s="115"/>
      <c r="D91" s="116"/>
      <c r="E91" s="117"/>
      <c r="F91" s="121">
        <v>86</v>
      </c>
      <c r="G91" s="122"/>
      <c r="H91" s="115">
        <f>IFERROR(VLOOKUP(F91,選手名簿!$C$9:$K$48,2,FALSE),0)</f>
        <v>0</v>
      </c>
      <c r="I91" s="116"/>
      <c r="J91" s="116"/>
      <c r="K91" s="116"/>
      <c r="L91" s="116"/>
      <c r="M91" s="116"/>
      <c r="N91" s="116"/>
      <c r="O91" s="125"/>
      <c r="P91" s="127">
        <f>IFERROR(VLOOKUP(F91,選手名簿!$C$9:$K$48,3,FALSE),0)</f>
        <v>0</v>
      </c>
      <c r="Q91" s="116"/>
      <c r="R91" s="116"/>
      <c r="S91" s="116"/>
      <c r="T91" s="116"/>
      <c r="U91" s="116"/>
      <c r="V91" s="116"/>
      <c r="W91" s="117"/>
      <c r="X91" s="129">
        <f>IFERROR(VLOOKUP(F91,選手名簿!$C$9:$L$48,4,FALSE),0)</f>
        <v>0</v>
      </c>
      <c r="Y91" s="60"/>
      <c r="Z91" s="131">
        <f>IFERROR(VLOOKUP(F91,選手名簿!$C$9:$K$48,5,FALSE),0)</f>
        <v>0</v>
      </c>
      <c r="AA91" s="132"/>
      <c r="AB91" s="97">
        <f>IFERROR(VLOOKUP(F91,選手名簿!$C$9:$K$48,6,FALSE),0)</f>
        <v>0</v>
      </c>
      <c r="AC91" s="99">
        <f>IFERROR(VLOOKUP(F91,選手名簿!$C$9:$K$48,7,FALSE),0)</f>
        <v>0</v>
      </c>
      <c r="AD91" s="99" t="s">
        <v>72</v>
      </c>
      <c r="AE91" s="99">
        <f>IFERROR(VLOOKUP(F91,選手名簿!$C$9:$K$48,8,FALSE),0)</f>
        <v>0</v>
      </c>
      <c r="AF91" s="99" t="s">
        <v>72</v>
      </c>
      <c r="AG91" s="101">
        <f>IFERROR(VLOOKUP(F91,選手名簿!$C$9:$K$48,9,FALSE),0)</f>
        <v>0</v>
      </c>
      <c r="AH91" s="103">
        <f>IFERROR(VLOOKUP(F91,選手名簿!$C$9:$L$48,10,FALSE),0)</f>
        <v>0</v>
      </c>
      <c r="AI91" s="104"/>
    </row>
    <row r="92" spans="1:35" ht="13.5" customHeight="1">
      <c r="A92" s="113"/>
      <c r="B92" s="114"/>
      <c r="C92" s="118"/>
      <c r="D92" s="119"/>
      <c r="E92" s="120"/>
      <c r="F92" s="123"/>
      <c r="G92" s="124"/>
      <c r="H92" s="118"/>
      <c r="I92" s="119"/>
      <c r="J92" s="119"/>
      <c r="K92" s="119"/>
      <c r="L92" s="119"/>
      <c r="M92" s="119"/>
      <c r="N92" s="119"/>
      <c r="O92" s="126"/>
      <c r="P92" s="128"/>
      <c r="Q92" s="119"/>
      <c r="R92" s="119"/>
      <c r="S92" s="119"/>
      <c r="T92" s="119"/>
      <c r="U92" s="119"/>
      <c r="V92" s="119"/>
      <c r="W92" s="120"/>
      <c r="X92" s="130"/>
      <c r="Y92" s="70" t="s">
        <v>67</v>
      </c>
      <c r="Z92" s="133"/>
      <c r="AA92" s="134"/>
      <c r="AB92" s="135"/>
      <c r="AC92" s="107"/>
      <c r="AD92" s="107"/>
      <c r="AE92" s="107"/>
      <c r="AF92" s="107"/>
      <c r="AG92" s="108"/>
      <c r="AH92" s="109"/>
      <c r="AI92" s="110"/>
    </row>
    <row r="93" spans="1:35" ht="13.5" customHeight="1">
      <c r="A93" s="111">
        <v>30</v>
      </c>
      <c r="B93" s="112"/>
      <c r="C93" s="115"/>
      <c r="D93" s="116"/>
      <c r="E93" s="117"/>
      <c r="F93" s="121">
        <v>14</v>
      </c>
      <c r="G93" s="122"/>
      <c r="H93" s="115">
        <f>IFERROR(VLOOKUP(F93,選手名簿!$C$9:$K$48,2,FALSE),0)</f>
        <v>0</v>
      </c>
      <c r="I93" s="116"/>
      <c r="J93" s="116"/>
      <c r="K93" s="116"/>
      <c r="L93" s="116"/>
      <c r="M93" s="116"/>
      <c r="N93" s="116"/>
      <c r="O93" s="125"/>
      <c r="P93" s="127">
        <f>IFERROR(VLOOKUP(F93,選手名簿!$C$9:$K$48,3,FALSE),0)</f>
        <v>0</v>
      </c>
      <c r="Q93" s="116"/>
      <c r="R93" s="116"/>
      <c r="S93" s="116"/>
      <c r="T93" s="116"/>
      <c r="U93" s="116"/>
      <c r="V93" s="116"/>
      <c r="W93" s="117"/>
      <c r="X93" s="129">
        <f>IFERROR(VLOOKUP(F93,選手名簿!$C$9:$L$48,4,FALSE),0)</f>
        <v>0</v>
      </c>
      <c r="Y93" s="60"/>
      <c r="Z93" s="131">
        <f>IFERROR(VLOOKUP(F93,選手名簿!$C$9:$K$48,5,FALSE),0)</f>
        <v>0</v>
      </c>
      <c r="AA93" s="132"/>
      <c r="AB93" s="97">
        <f>IFERROR(VLOOKUP(F93,選手名簿!$C$9:$K$48,6,FALSE),0)</f>
        <v>0</v>
      </c>
      <c r="AC93" s="99">
        <f>IFERROR(VLOOKUP(F93,選手名簿!$C$9:$K$48,7,FALSE),0)</f>
        <v>0</v>
      </c>
      <c r="AD93" s="99" t="s">
        <v>72</v>
      </c>
      <c r="AE93" s="99">
        <f>IFERROR(VLOOKUP(F93,選手名簿!$C$9:$K$48,8,FALSE),0)</f>
        <v>0</v>
      </c>
      <c r="AF93" s="99" t="s">
        <v>72</v>
      </c>
      <c r="AG93" s="101">
        <f>IFERROR(VLOOKUP(F93,選手名簿!$C$9:$K$48,9,FALSE),0)</f>
        <v>0</v>
      </c>
      <c r="AH93" s="103">
        <f>IFERROR(VLOOKUP(F93,選手名簿!$C$9:$L$48,10,FALSE),0)</f>
        <v>0</v>
      </c>
      <c r="AI93" s="104"/>
    </row>
    <row r="94" spans="1:35" ht="13.5" customHeight="1">
      <c r="A94" s="113"/>
      <c r="B94" s="114"/>
      <c r="C94" s="118"/>
      <c r="D94" s="119"/>
      <c r="E94" s="120"/>
      <c r="F94" s="123"/>
      <c r="G94" s="124"/>
      <c r="H94" s="118"/>
      <c r="I94" s="119"/>
      <c r="J94" s="119"/>
      <c r="K94" s="119"/>
      <c r="L94" s="119"/>
      <c r="M94" s="119"/>
      <c r="N94" s="119"/>
      <c r="O94" s="126"/>
      <c r="P94" s="128"/>
      <c r="Q94" s="119"/>
      <c r="R94" s="119"/>
      <c r="S94" s="119"/>
      <c r="T94" s="119"/>
      <c r="U94" s="119"/>
      <c r="V94" s="119"/>
      <c r="W94" s="120"/>
      <c r="X94" s="130"/>
      <c r="Y94" s="70" t="s">
        <v>67</v>
      </c>
      <c r="Z94" s="133"/>
      <c r="AA94" s="134"/>
      <c r="AB94" s="135"/>
      <c r="AC94" s="107"/>
      <c r="AD94" s="107"/>
      <c r="AE94" s="107"/>
      <c r="AF94" s="107"/>
      <c r="AG94" s="108"/>
      <c r="AH94" s="109"/>
      <c r="AI94" s="110"/>
    </row>
    <row r="95" spans="1:35" ht="13.5" customHeight="1">
      <c r="A95" s="111">
        <v>31</v>
      </c>
      <c r="B95" s="112"/>
      <c r="C95" s="115"/>
      <c r="D95" s="116"/>
      <c r="E95" s="117"/>
      <c r="F95" s="121">
        <v>47</v>
      </c>
      <c r="G95" s="122"/>
      <c r="H95" s="115">
        <f>IFERROR(VLOOKUP(F95,選手名簿!$C$9:$K$48,2,FALSE),0)</f>
        <v>0</v>
      </c>
      <c r="I95" s="116"/>
      <c r="J95" s="116"/>
      <c r="K95" s="116"/>
      <c r="L95" s="116"/>
      <c r="M95" s="116"/>
      <c r="N95" s="116"/>
      <c r="O95" s="125"/>
      <c r="P95" s="127">
        <f>IFERROR(VLOOKUP(F95,選手名簿!$C$9:$K$48,3,FALSE),0)</f>
        <v>0</v>
      </c>
      <c r="Q95" s="116"/>
      <c r="R95" s="116"/>
      <c r="S95" s="116"/>
      <c r="T95" s="116"/>
      <c r="U95" s="116"/>
      <c r="V95" s="116"/>
      <c r="W95" s="117"/>
      <c r="X95" s="129">
        <f>IFERROR(VLOOKUP(F95,選手名簿!$C$9:$L$48,4,FALSE),0)</f>
        <v>0</v>
      </c>
      <c r="Y95" s="60"/>
      <c r="Z95" s="131">
        <f>IFERROR(VLOOKUP(F95,選手名簿!$C$9:$K$48,5,FALSE),0)</f>
        <v>0</v>
      </c>
      <c r="AA95" s="132"/>
      <c r="AB95" s="97">
        <f>IFERROR(VLOOKUP(F95,選手名簿!$C$9:$K$48,6,FALSE),0)</f>
        <v>0</v>
      </c>
      <c r="AC95" s="99">
        <f>IFERROR(VLOOKUP(F95,選手名簿!$C$9:$K$48,7,FALSE),0)</f>
        <v>0</v>
      </c>
      <c r="AD95" s="99" t="s">
        <v>72</v>
      </c>
      <c r="AE95" s="99">
        <f>IFERROR(VLOOKUP(F95,選手名簿!$C$9:$K$48,8,FALSE),0)</f>
        <v>0</v>
      </c>
      <c r="AF95" s="99" t="s">
        <v>72</v>
      </c>
      <c r="AG95" s="101">
        <f>IFERROR(VLOOKUP(F95,選手名簿!$C$9:$K$48,9,FALSE),0)</f>
        <v>0</v>
      </c>
      <c r="AH95" s="103">
        <f>IFERROR(VLOOKUP(F95,選手名簿!$C$9:$L$48,10,FALSE),0)</f>
        <v>0</v>
      </c>
      <c r="AI95" s="104"/>
    </row>
    <row r="96" spans="1:35" ht="13.5" customHeight="1">
      <c r="A96" s="113"/>
      <c r="B96" s="114"/>
      <c r="C96" s="118"/>
      <c r="D96" s="119"/>
      <c r="E96" s="120"/>
      <c r="F96" s="123"/>
      <c r="G96" s="124"/>
      <c r="H96" s="118"/>
      <c r="I96" s="119"/>
      <c r="J96" s="119"/>
      <c r="K96" s="119"/>
      <c r="L96" s="119"/>
      <c r="M96" s="119"/>
      <c r="N96" s="119"/>
      <c r="O96" s="126"/>
      <c r="P96" s="128"/>
      <c r="Q96" s="119"/>
      <c r="R96" s="119"/>
      <c r="S96" s="119"/>
      <c r="T96" s="119"/>
      <c r="U96" s="119"/>
      <c r="V96" s="119"/>
      <c r="W96" s="120"/>
      <c r="X96" s="130"/>
      <c r="Y96" s="70" t="s">
        <v>67</v>
      </c>
      <c r="Z96" s="133"/>
      <c r="AA96" s="134"/>
      <c r="AB96" s="135"/>
      <c r="AC96" s="107"/>
      <c r="AD96" s="107"/>
      <c r="AE96" s="107"/>
      <c r="AF96" s="107"/>
      <c r="AG96" s="108"/>
      <c r="AH96" s="109"/>
      <c r="AI96" s="110"/>
    </row>
    <row r="97" spans="1:35" ht="13.5" customHeight="1">
      <c r="A97" s="111">
        <v>32</v>
      </c>
      <c r="B97" s="112"/>
      <c r="C97" s="115"/>
      <c r="D97" s="116"/>
      <c r="E97" s="117"/>
      <c r="F97" s="121">
        <v>33</v>
      </c>
      <c r="G97" s="122"/>
      <c r="H97" s="115">
        <f>IFERROR(VLOOKUP(F97,選手名簿!$C$9:$K$48,2,FALSE),0)</f>
        <v>0</v>
      </c>
      <c r="I97" s="116"/>
      <c r="J97" s="116"/>
      <c r="K97" s="116"/>
      <c r="L97" s="116"/>
      <c r="M97" s="116"/>
      <c r="N97" s="116"/>
      <c r="O97" s="125"/>
      <c r="P97" s="127">
        <f>IFERROR(VLOOKUP(F97,選手名簿!$C$9:$K$48,3,FALSE),0)</f>
        <v>0</v>
      </c>
      <c r="Q97" s="116"/>
      <c r="R97" s="116"/>
      <c r="S97" s="116"/>
      <c r="T97" s="116"/>
      <c r="U97" s="116"/>
      <c r="V97" s="116"/>
      <c r="W97" s="117"/>
      <c r="X97" s="129">
        <f>IFERROR(VLOOKUP(F97,選手名簿!$C$9:$L$48,4,FALSE),0)</f>
        <v>0</v>
      </c>
      <c r="Y97" s="60"/>
      <c r="Z97" s="131">
        <f>IFERROR(VLOOKUP(F97,選手名簿!$C$9:$K$48,5,FALSE),0)</f>
        <v>0</v>
      </c>
      <c r="AA97" s="132"/>
      <c r="AB97" s="97">
        <f>IFERROR(VLOOKUP(F97,選手名簿!$C$9:$K$48,6,FALSE),0)</f>
        <v>0</v>
      </c>
      <c r="AC97" s="99">
        <f>IFERROR(VLOOKUP(F97,選手名簿!$C$9:$K$48,7,FALSE),0)</f>
        <v>0</v>
      </c>
      <c r="AD97" s="99" t="s">
        <v>72</v>
      </c>
      <c r="AE97" s="99">
        <f>IFERROR(VLOOKUP(F97,選手名簿!$C$9:$K$48,8,FALSE),0)</f>
        <v>0</v>
      </c>
      <c r="AF97" s="99" t="s">
        <v>72</v>
      </c>
      <c r="AG97" s="101">
        <f>IFERROR(VLOOKUP(F97,選手名簿!$C$9:$K$48,9,FALSE),0)</f>
        <v>0</v>
      </c>
      <c r="AH97" s="103">
        <f>IFERROR(VLOOKUP(F97,選手名簿!$C$9:$L$48,10,FALSE),0)</f>
        <v>0</v>
      </c>
      <c r="AI97" s="104"/>
    </row>
    <row r="98" spans="1:35" ht="13.5" customHeight="1">
      <c r="A98" s="113"/>
      <c r="B98" s="114"/>
      <c r="C98" s="118"/>
      <c r="D98" s="119"/>
      <c r="E98" s="120"/>
      <c r="F98" s="123"/>
      <c r="G98" s="124"/>
      <c r="H98" s="118"/>
      <c r="I98" s="119"/>
      <c r="J98" s="119"/>
      <c r="K98" s="119"/>
      <c r="L98" s="119"/>
      <c r="M98" s="119"/>
      <c r="N98" s="119"/>
      <c r="O98" s="126"/>
      <c r="P98" s="128"/>
      <c r="Q98" s="119"/>
      <c r="R98" s="119"/>
      <c r="S98" s="119"/>
      <c r="T98" s="119"/>
      <c r="U98" s="119"/>
      <c r="V98" s="119"/>
      <c r="W98" s="120"/>
      <c r="X98" s="130"/>
      <c r="Y98" s="70" t="s">
        <v>67</v>
      </c>
      <c r="Z98" s="133"/>
      <c r="AA98" s="134"/>
      <c r="AB98" s="135"/>
      <c r="AC98" s="107"/>
      <c r="AD98" s="107"/>
      <c r="AE98" s="107"/>
      <c r="AF98" s="107"/>
      <c r="AG98" s="108"/>
      <c r="AH98" s="109"/>
      <c r="AI98" s="110"/>
    </row>
    <row r="99" spans="1:35" ht="13.5" customHeight="1">
      <c r="A99" s="111">
        <v>33</v>
      </c>
      <c r="B99" s="112"/>
      <c r="C99" s="115"/>
      <c r="D99" s="116"/>
      <c r="E99" s="117"/>
      <c r="F99" s="121">
        <v>11</v>
      </c>
      <c r="G99" s="122"/>
      <c r="H99" s="115">
        <f>IFERROR(VLOOKUP(F99,選手名簿!$C$9:$K$48,2,FALSE),0)</f>
        <v>0</v>
      </c>
      <c r="I99" s="116"/>
      <c r="J99" s="116"/>
      <c r="K99" s="116"/>
      <c r="L99" s="116"/>
      <c r="M99" s="116"/>
      <c r="N99" s="116"/>
      <c r="O99" s="125"/>
      <c r="P99" s="127">
        <f>IFERROR(VLOOKUP(F99,選手名簿!$C$9:$K$48,3,FALSE),0)</f>
        <v>0</v>
      </c>
      <c r="Q99" s="116"/>
      <c r="R99" s="116"/>
      <c r="S99" s="116"/>
      <c r="T99" s="116"/>
      <c r="U99" s="116"/>
      <c r="V99" s="116"/>
      <c r="W99" s="117"/>
      <c r="X99" s="129">
        <f>IFERROR(VLOOKUP(F99,選手名簿!$C$9:$L$48,4,FALSE),0)</f>
        <v>0</v>
      </c>
      <c r="Y99" s="60"/>
      <c r="Z99" s="131">
        <f>IFERROR(VLOOKUP(F99,選手名簿!$C$9:$K$48,5,FALSE),0)</f>
        <v>0</v>
      </c>
      <c r="AA99" s="132"/>
      <c r="AB99" s="97">
        <f>IFERROR(VLOOKUP(F99,選手名簿!$C$9:$K$48,6,FALSE),0)</f>
        <v>0</v>
      </c>
      <c r="AC99" s="99">
        <f>IFERROR(VLOOKUP(F99,選手名簿!$C$9:$K$48,7,FALSE),0)</f>
        <v>0</v>
      </c>
      <c r="AD99" s="99" t="s">
        <v>72</v>
      </c>
      <c r="AE99" s="99">
        <f>IFERROR(VLOOKUP(F99,選手名簿!$C$9:$K$48,8,FALSE),0)</f>
        <v>0</v>
      </c>
      <c r="AF99" s="99" t="s">
        <v>72</v>
      </c>
      <c r="AG99" s="101">
        <f>IFERROR(VLOOKUP(F99,選手名簿!$C$9:$K$48,9,FALSE),0)</f>
        <v>0</v>
      </c>
      <c r="AH99" s="103">
        <f>IFERROR(VLOOKUP(F99,選手名簿!$C$9:$L$48,10,FALSE),0)</f>
        <v>0</v>
      </c>
      <c r="AI99" s="104"/>
    </row>
    <row r="100" spans="1:35" ht="13.5" customHeight="1">
      <c r="A100" s="113"/>
      <c r="B100" s="114"/>
      <c r="C100" s="118"/>
      <c r="D100" s="119"/>
      <c r="E100" s="120"/>
      <c r="F100" s="123"/>
      <c r="G100" s="124"/>
      <c r="H100" s="118"/>
      <c r="I100" s="119"/>
      <c r="J100" s="119"/>
      <c r="K100" s="119"/>
      <c r="L100" s="119"/>
      <c r="M100" s="119"/>
      <c r="N100" s="119"/>
      <c r="O100" s="126"/>
      <c r="P100" s="128"/>
      <c r="Q100" s="119"/>
      <c r="R100" s="119"/>
      <c r="S100" s="119"/>
      <c r="T100" s="119"/>
      <c r="U100" s="119"/>
      <c r="V100" s="119"/>
      <c r="W100" s="120"/>
      <c r="X100" s="130"/>
      <c r="Y100" s="70" t="s">
        <v>67</v>
      </c>
      <c r="Z100" s="133"/>
      <c r="AA100" s="134"/>
      <c r="AB100" s="135"/>
      <c r="AC100" s="107"/>
      <c r="AD100" s="107"/>
      <c r="AE100" s="107"/>
      <c r="AF100" s="107"/>
      <c r="AG100" s="108"/>
      <c r="AH100" s="109"/>
      <c r="AI100" s="110"/>
    </row>
    <row r="101" spans="1:35" ht="13.5" customHeight="1">
      <c r="A101" s="111">
        <v>34</v>
      </c>
      <c r="B101" s="112"/>
      <c r="C101" s="115"/>
      <c r="D101" s="116"/>
      <c r="E101" s="117"/>
      <c r="F101" s="121">
        <v>38</v>
      </c>
      <c r="G101" s="122"/>
      <c r="H101" s="115">
        <f>IFERROR(VLOOKUP(F101,選手名簿!$C$9:$K$48,2,FALSE),0)</f>
        <v>0</v>
      </c>
      <c r="I101" s="116"/>
      <c r="J101" s="116"/>
      <c r="K101" s="116"/>
      <c r="L101" s="116"/>
      <c r="M101" s="116"/>
      <c r="N101" s="116"/>
      <c r="O101" s="125"/>
      <c r="P101" s="127">
        <f>IFERROR(VLOOKUP(F101,選手名簿!$C$9:$K$48,3,FALSE),0)</f>
        <v>0</v>
      </c>
      <c r="Q101" s="116"/>
      <c r="R101" s="116"/>
      <c r="S101" s="116"/>
      <c r="T101" s="116"/>
      <c r="U101" s="116"/>
      <c r="V101" s="116"/>
      <c r="W101" s="117"/>
      <c r="X101" s="129">
        <f>IFERROR(VLOOKUP(F101,選手名簿!$C$9:$L$48,4,FALSE),0)</f>
        <v>0</v>
      </c>
      <c r="Y101" s="60"/>
      <c r="Z101" s="131">
        <f>IFERROR(VLOOKUP(F101,選手名簿!$C$9:$K$48,5,FALSE),0)</f>
        <v>0</v>
      </c>
      <c r="AA101" s="132"/>
      <c r="AB101" s="97">
        <f>IFERROR(VLOOKUP(F101,選手名簿!$C$9:$K$48,6,FALSE),0)</f>
        <v>0</v>
      </c>
      <c r="AC101" s="99">
        <f>IFERROR(VLOOKUP(F101,選手名簿!$C$9:$K$48,7,FALSE),0)</f>
        <v>0</v>
      </c>
      <c r="AD101" s="99" t="s">
        <v>72</v>
      </c>
      <c r="AE101" s="99">
        <f>IFERROR(VLOOKUP(F101,選手名簿!$C$9:$K$48,8,FALSE),0)</f>
        <v>0</v>
      </c>
      <c r="AF101" s="99" t="s">
        <v>72</v>
      </c>
      <c r="AG101" s="101">
        <f>IFERROR(VLOOKUP(F101,選手名簿!$C$9:$K$48,9,FALSE),0)</f>
        <v>0</v>
      </c>
      <c r="AH101" s="103">
        <f>IFERROR(VLOOKUP(F101,選手名簿!$C$9:$L$48,10,FALSE),0)</f>
        <v>0</v>
      </c>
      <c r="AI101" s="104"/>
    </row>
    <row r="102" spans="1:35" ht="13.5" customHeight="1">
      <c r="A102" s="113"/>
      <c r="B102" s="114"/>
      <c r="C102" s="118"/>
      <c r="D102" s="119"/>
      <c r="E102" s="120"/>
      <c r="F102" s="123"/>
      <c r="G102" s="124"/>
      <c r="H102" s="118"/>
      <c r="I102" s="119"/>
      <c r="J102" s="119"/>
      <c r="K102" s="119"/>
      <c r="L102" s="119"/>
      <c r="M102" s="119"/>
      <c r="N102" s="119"/>
      <c r="O102" s="126"/>
      <c r="P102" s="128"/>
      <c r="Q102" s="119"/>
      <c r="R102" s="119"/>
      <c r="S102" s="119"/>
      <c r="T102" s="119"/>
      <c r="U102" s="119"/>
      <c r="V102" s="119"/>
      <c r="W102" s="120"/>
      <c r="X102" s="130"/>
      <c r="Y102" s="70" t="s">
        <v>67</v>
      </c>
      <c r="Z102" s="133"/>
      <c r="AA102" s="134"/>
      <c r="AB102" s="135"/>
      <c r="AC102" s="107"/>
      <c r="AD102" s="107"/>
      <c r="AE102" s="107"/>
      <c r="AF102" s="107"/>
      <c r="AG102" s="108"/>
      <c r="AH102" s="109"/>
      <c r="AI102" s="110"/>
    </row>
    <row r="103" spans="1:35" ht="13.5" customHeight="1">
      <c r="A103" s="111">
        <v>35</v>
      </c>
      <c r="B103" s="112"/>
      <c r="C103" s="115"/>
      <c r="D103" s="116"/>
      <c r="E103" s="117"/>
      <c r="F103" s="121">
        <v>32</v>
      </c>
      <c r="G103" s="122"/>
      <c r="H103" s="115">
        <f>IFERROR(VLOOKUP(F103,選手名簿!$C$9:$K$48,2,FALSE),0)</f>
        <v>0</v>
      </c>
      <c r="I103" s="116"/>
      <c r="J103" s="116"/>
      <c r="K103" s="116"/>
      <c r="L103" s="116"/>
      <c r="M103" s="116"/>
      <c r="N103" s="116"/>
      <c r="O103" s="125"/>
      <c r="P103" s="127">
        <f>IFERROR(VLOOKUP(F103,選手名簿!$C$9:$K$48,3,FALSE),0)</f>
        <v>0</v>
      </c>
      <c r="Q103" s="116"/>
      <c r="R103" s="116"/>
      <c r="S103" s="116"/>
      <c r="T103" s="116"/>
      <c r="U103" s="116"/>
      <c r="V103" s="116"/>
      <c r="W103" s="117"/>
      <c r="X103" s="129">
        <f>IFERROR(VLOOKUP(F103,選手名簿!$C$9:$L$48,4,FALSE),0)</f>
        <v>0</v>
      </c>
      <c r="Y103" s="60"/>
      <c r="Z103" s="131">
        <f>IFERROR(VLOOKUP(F103,選手名簿!$C$9:$K$48,5,FALSE),0)</f>
        <v>0</v>
      </c>
      <c r="AA103" s="132"/>
      <c r="AB103" s="97">
        <f>IFERROR(VLOOKUP(F103,選手名簿!$C$9:$K$48,6,FALSE),0)</f>
        <v>0</v>
      </c>
      <c r="AC103" s="99">
        <f>IFERROR(VLOOKUP(F103,選手名簿!$C$9:$K$48,7,FALSE),0)</f>
        <v>0</v>
      </c>
      <c r="AD103" s="99" t="s">
        <v>72</v>
      </c>
      <c r="AE103" s="99">
        <f>IFERROR(VLOOKUP(F103,選手名簿!$C$9:$K$48,8,FALSE),0)</f>
        <v>0</v>
      </c>
      <c r="AF103" s="99" t="s">
        <v>72</v>
      </c>
      <c r="AG103" s="101">
        <f>IFERROR(VLOOKUP(F103,選手名簿!$C$9:$K$48,9,FALSE),0)</f>
        <v>0</v>
      </c>
      <c r="AH103" s="103">
        <f>IFERROR(VLOOKUP(F103,選手名簿!$C$9:$L$48,10,FALSE),0)</f>
        <v>0</v>
      </c>
      <c r="AI103" s="104"/>
    </row>
    <row r="104" spans="1:35" ht="13.5" customHeight="1">
      <c r="A104" s="113"/>
      <c r="B104" s="114"/>
      <c r="C104" s="118"/>
      <c r="D104" s="119"/>
      <c r="E104" s="120"/>
      <c r="F104" s="123"/>
      <c r="G104" s="124"/>
      <c r="H104" s="118"/>
      <c r="I104" s="119"/>
      <c r="J104" s="119"/>
      <c r="K104" s="119"/>
      <c r="L104" s="119"/>
      <c r="M104" s="119"/>
      <c r="N104" s="119"/>
      <c r="O104" s="126"/>
      <c r="P104" s="128"/>
      <c r="Q104" s="119"/>
      <c r="R104" s="119"/>
      <c r="S104" s="119"/>
      <c r="T104" s="119"/>
      <c r="U104" s="119"/>
      <c r="V104" s="119"/>
      <c r="W104" s="120"/>
      <c r="X104" s="130"/>
      <c r="Y104" s="70" t="s">
        <v>67</v>
      </c>
      <c r="Z104" s="133"/>
      <c r="AA104" s="134"/>
      <c r="AB104" s="135"/>
      <c r="AC104" s="107"/>
      <c r="AD104" s="107"/>
      <c r="AE104" s="107"/>
      <c r="AF104" s="107"/>
      <c r="AG104" s="108"/>
      <c r="AH104" s="109"/>
      <c r="AI104" s="110"/>
    </row>
    <row r="105" spans="1:35" ht="13.5" customHeight="1">
      <c r="A105" s="111">
        <v>36</v>
      </c>
      <c r="B105" s="112"/>
      <c r="C105" s="115"/>
      <c r="D105" s="116"/>
      <c r="E105" s="117"/>
      <c r="F105" s="121">
        <v>2</v>
      </c>
      <c r="G105" s="122"/>
      <c r="H105" s="115">
        <f>IFERROR(VLOOKUP(F105,選手名簿!$C$9:$K$48,2,FALSE),0)</f>
        <v>0</v>
      </c>
      <c r="I105" s="116"/>
      <c r="J105" s="116"/>
      <c r="K105" s="116"/>
      <c r="L105" s="116"/>
      <c r="M105" s="116"/>
      <c r="N105" s="116"/>
      <c r="O105" s="125"/>
      <c r="P105" s="127">
        <f>IFERROR(VLOOKUP(F105,選手名簿!$C$9:$K$48,3,FALSE),0)</f>
        <v>0</v>
      </c>
      <c r="Q105" s="116"/>
      <c r="R105" s="116"/>
      <c r="S105" s="116"/>
      <c r="T105" s="116"/>
      <c r="U105" s="116"/>
      <c r="V105" s="116"/>
      <c r="W105" s="117"/>
      <c r="X105" s="129">
        <f>IFERROR(VLOOKUP(F105,選手名簿!$C$9:$L$48,4,FALSE),0)</f>
        <v>0</v>
      </c>
      <c r="Y105" s="60"/>
      <c r="Z105" s="131">
        <f>IFERROR(VLOOKUP(F105,選手名簿!$C$9:$K$48,5,FALSE),0)</f>
        <v>0</v>
      </c>
      <c r="AA105" s="132"/>
      <c r="AB105" s="97">
        <f>IFERROR(VLOOKUP(F105,選手名簿!$C$9:$K$48,6,FALSE),0)</f>
        <v>0</v>
      </c>
      <c r="AC105" s="99">
        <f>IFERROR(VLOOKUP(F105,選手名簿!$C$9:$K$48,7,FALSE),0)</f>
        <v>0</v>
      </c>
      <c r="AD105" s="99" t="s">
        <v>72</v>
      </c>
      <c r="AE105" s="99">
        <f>IFERROR(VLOOKUP(F105,選手名簿!$C$9:$K$48,8,FALSE),0)</f>
        <v>0</v>
      </c>
      <c r="AF105" s="99" t="s">
        <v>72</v>
      </c>
      <c r="AG105" s="101">
        <f>IFERROR(VLOOKUP(F105,選手名簿!$C$9:$K$48,9,FALSE),0)</f>
        <v>0</v>
      </c>
      <c r="AH105" s="103">
        <f>IFERROR(VLOOKUP(F105,選手名簿!$C$9:$L$48,10,FALSE),0)</f>
        <v>0</v>
      </c>
      <c r="AI105" s="104"/>
    </row>
    <row r="106" spans="1:35" ht="13.5" customHeight="1">
      <c r="A106" s="113"/>
      <c r="B106" s="114"/>
      <c r="C106" s="118"/>
      <c r="D106" s="119"/>
      <c r="E106" s="120"/>
      <c r="F106" s="123"/>
      <c r="G106" s="124"/>
      <c r="H106" s="118"/>
      <c r="I106" s="119"/>
      <c r="J106" s="119"/>
      <c r="K106" s="119"/>
      <c r="L106" s="119"/>
      <c r="M106" s="119"/>
      <c r="N106" s="119"/>
      <c r="O106" s="126"/>
      <c r="P106" s="128"/>
      <c r="Q106" s="119"/>
      <c r="R106" s="119"/>
      <c r="S106" s="119"/>
      <c r="T106" s="119"/>
      <c r="U106" s="119"/>
      <c r="V106" s="119"/>
      <c r="W106" s="120"/>
      <c r="X106" s="130"/>
      <c r="Y106" s="70" t="s">
        <v>67</v>
      </c>
      <c r="Z106" s="133"/>
      <c r="AA106" s="134"/>
      <c r="AB106" s="135"/>
      <c r="AC106" s="107"/>
      <c r="AD106" s="107"/>
      <c r="AE106" s="107"/>
      <c r="AF106" s="107"/>
      <c r="AG106" s="108"/>
      <c r="AH106" s="109"/>
      <c r="AI106" s="110"/>
    </row>
    <row r="107" spans="1:35" ht="13.5" customHeight="1">
      <c r="A107" s="111">
        <v>37</v>
      </c>
      <c r="B107" s="112"/>
      <c r="C107" s="115"/>
      <c r="D107" s="116"/>
      <c r="E107" s="117"/>
      <c r="F107" s="121">
        <v>88</v>
      </c>
      <c r="G107" s="122"/>
      <c r="H107" s="115">
        <f>IFERROR(VLOOKUP(F107,選手名簿!$C$9:$K$48,2,FALSE),0)</f>
        <v>0</v>
      </c>
      <c r="I107" s="116"/>
      <c r="J107" s="116"/>
      <c r="K107" s="116"/>
      <c r="L107" s="116"/>
      <c r="M107" s="116"/>
      <c r="N107" s="116"/>
      <c r="O107" s="125"/>
      <c r="P107" s="127">
        <f>IFERROR(VLOOKUP(F107,選手名簿!$C$9:$K$48,3,FALSE),0)</f>
        <v>0</v>
      </c>
      <c r="Q107" s="116"/>
      <c r="R107" s="116"/>
      <c r="S107" s="116"/>
      <c r="T107" s="116"/>
      <c r="U107" s="116"/>
      <c r="V107" s="116"/>
      <c r="W107" s="117"/>
      <c r="X107" s="129">
        <f>IFERROR(VLOOKUP(F107,選手名簿!$C$9:$L$48,4,FALSE),0)</f>
        <v>0</v>
      </c>
      <c r="Y107" s="60"/>
      <c r="Z107" s="131">
        <f>IFERROR(VLOOKUP(F107,選手名簿!$C$9:$K$48,5,FALSE),0)</f>
        <v>0</v>
      </c>
      <c r="AA107" s="132"/>
      <c r="AB107" s="97">
        <f>IFERROR(VLOOKUP(F107,選手名簿!$C$9:$K$48,6,FALSE),0)</f>
        <v>0</v>
      </c>
      <c r="AC107" s="99">
        <f>IFERROR(VLOOKUP(F107,選手名簿!$C$9:$K$48,7,FALSE),0)</f>
        <v>0</v>
      </c>
      <c r="AD107" s="99" t="s">
        <v>72</v>
      </c>
      <c r="AE107" s="99">
        <f>IFERROR(VLOOKUP(F107,選手名簿!$C$9:$K$48,8,FALSE),0)</f>
        <v>0</v>
      </c>
      <c r="AF107" s="99" t="s">
        <v>72</v>
      </c>
      <c r="AG107" s="101">
        <f>IFERROR(VLOOKUP(F107,選手名簿!$C$9:$K$48,9,FALSE),0)</f>
        <v>0</v>
      </c>
      <c r="AH107" s="103">
        <f>IFERROR(VLOOKUP(F107,選手名簿!$C$9:$L$48,10,FALSE),0)</f>
        <v>0</v>
      </c>
      <c r="AI107" s="104"/>
    </row>
    <row r="108" spans="1:35" ht="13.5" customHeight="1">
      <c r="A108" s="113"/>
      <c r="B108" s="114"/>
      <c r="C108" s="118"/>
      <c r="D108" s="119"/>
      <c r="E108" s="120"/>
      <c r="F108" s="123"/>
      <c r="G108" s="124"/>
      <c r="H108" s="118"/>
      <c r="I108" s="119"/>
      <c r="J108" s="119"/>
      <c r="K108" s="119"/>
      <c r="L108" s="119"/>
      <c r="M108" s="119"/>
      <c r="N108" s="119"/>
      <c r="O108" s="126"/>
      <c r="P108" s="128"/>
      <c r="Q108" s="119"/>
      <c r="R108" s="119"/>
      <c r="S108" s="119"/>
      <c r="T108" s="119"/>
      <c r="U108" s="119"/>
      <c r="V108" s="119"/>
      <c r="W108" s="120"/>
      <c r="X108" s="130"/>
      <c r="Y108" s="70" t="s">
        <v>67</v>
      </c>
      <c r="Z108" s="133"/>
      <c r="AA108" s="134"/>
      <c r="AB108" s="135"/>
      <c r="AC108" s="107"/>
      <c r="AD108" s="107"/>
      <c r="AE108" s="107"/>
      <c r="AF108" s="107"/>
      <c r="AG108" s="108"/>
      <c r="AH108" s="109"/>
      <c r="AI108" s="110"/>
    </row>
    <row r="109" spans="1:35" ht="13.5" customHeight="1">
      <c r="A109" s="111">
        <v>38</v>
      </c>
      <c r="B109" s="112"/>
      <c r="C109" s="115"/>
      <c r="D109" s="116"/>
      <c r="E109" s="117"/>
      <c r="F109" s="121">
        <v>77</v>
      </c>
      <c r="G109" s="122"/>
      <c r="H109" s="115">
        <f>IFERROR(VLOOKUP(F109,選手名簿!$C$9:$K$48,2,FALSE),0)</f>
        <v>0</v>
      </c>
      <c r="I109" s="116"/>
      <c r="J109" s="116"/>
      <c r="K109" s="116"/>
      <c r="L109" s="116"/>
      <c r="M109" s="116"/>
      <c r="N109" s="116"/>
      <c r="O109" s="125"/>
      <c r="P109" s="127">
        <f>IFERROR(VLOOKUP(F109,選手名簿!$C$9:$K$48,3,FALSE),0)</f>
        <v>0</v>
      </c>
      <c r="Q109" s="116"/>
      <c r="R109" s="116"/>
      <c r="S109" s="116"/>
      <c r="T109" s="116"/>
      <c r="U109" s="116"/>
      <c r="V109" s="116"/>
      <c r="W109" s="117"/>
      <c r="X109" s="129">
        <f>IFERROR(VLOOKUP(F109,選手名簿!$C$9:$L$48,4,FALSE),0)</f>
        <v>0</v>
      </c>
      <c r="Y109" s="60"/>
      <c r="Z109" s="131">
        <f>IFERROR(VLOOKUP(F109,選手名簿!$C$9:$K$48,5,FALSE),0)</f>
        <v>0</v>
      </c>
      <c r="AA109" s="132"/>
      <c r="AB109" s="97">
        <f>IFERROR(VLOOKUP(F109,選手名簿!$C$9:$K$48,6,FALSE),0)</f>
        <v>0</v>
      </c>
      <c r="AC109" s="99">
        <f>IFERROR(VLOOKUP(F109,選手名簿!$C$9:$K$48,7,FALSE),0)</f>
        <v>0</v>
      </c>
      <c r="AD109" s="99" t="s">
        <v>72</v>
      </c>
      <c r="AE109" s="99">
        <f>IFERROR(VLOOKUP(F109,選手名簿!$C$9:$K$48,8,FALSE),0)</f>
        <v>0</v>
      </c>
      <c r="AF109" s="99" t="s">
        <v>72</v>
      </c>
      <c r="AG109" s="101">
        <f>IFERROR(VLOOKUP(F109,選手名簿!$C$9:$K$48,9,FALSE),0)</f>
        <v>0</v>
      </c>
      <c r="AH109" s="103">
        <f>IFERROR(VLOOKUP(F109,選手名簿!$C$9:$L$48,10,FALSE),0)</f>
        <v>0</v>
      </c>
      <c r="AI109" s="104"/>
    </row>
    <row r="110" spans="1:35" ht="13.5" customHeight="1">
      <c r="A110" s="113"/>
      <c r="B110" s="114"/>
      <c r="C110" s="118"/>
      <c r="D110" s="119"/>
      <c r="E110" s="120"/>
      <c r="F110" s="123"/>
      <c r="G110" s="124"/>
      <c r="H110" s="118"/>
      <c r="I110" s="119"/>
      <c r="J110" s="119"/>
      <c r="K110" s="119"/>
      <c r="L110" s="119"/>
      <c r="M110" s="119"/>
      <c r="N110" s="119"/>
      <c r="O110" s="126"/>
      <c r="P110" s="128"/>
      <c r="Q110" s="119"/>
      <c r="R110" s="119"/>
      <c r="S110" s="119"/>
      <c r="T110" s="119"/>
      <c r="U110" s="119"/>
      <c r="V110" s="119"/>
      <c r="W110" s="120"/>
      <c r="X110" s="130"/>
      <c r="Y110" s="70" t="s">
        <v>67</v>
      </c>
      <c r="Z110" s="133"/>
      <c r="AA110" s="134"/>
      <c r="AB110" s="135"/>
      <c r="AC110" s="107"/>
      <c r="AD110" s="107"/>
      <c r="AE110" s="107"/>
      <c r="AF110" s="107"/>
      <c r="AG110" s="108"/>
      <c r="AH110" s="109"/>
      <c r="AI110" s="110"/>
    </row>
    <row r="111" spans="1:35" ht="13.5" customHeight="1">
      <c r="A111" s="111">
        <v>39</v>
      </c>
      <c r="B111" s="112"/>
      <c r="C111" s="115"/>
      <c r="D111" s="116"/>
      <c r="E111" s="117"/>
      <c r="F111" s="121">
        <v>67</v>
      </c>
      <c r="G111" s="122"/>
      <c r="H111" s="115">
        <f>IFERROR(VLOOKUP(F111,選手名簿!$C$9:$K$48,2,FALSE),0)</f>
        <v>0</v>
      </c>
      <c r="I111" s="116"/>
      <c r="J111" s="116"/>
      <c r="K111" s="116"/>
      <c r="L111" s="116"/>
      <c r="M111" s="116"/>
      <c r="N111" s="116"/>
      <c r="O111" s="125"/>
      <c r="P111" s="127">
        <f>IFERROR(VLOOKUP(F111,選手名簿!$C$9:$K$48,3,FALSE),0)</f>
        <v>0</v>
      </c>
      <c r="Q111" s="116"/>
      <c r="R111" s="116"/>
      <c r="S111" s="116"/>
      <c r="T111" s="116"/>
      <c r="U111" s="116"/>
      <c r="V111" s="116"/>
      <c r="W111" s="117"/>
      <c r="X111" s="129">
        <f>IFERROR(VLOOKUP(F111,選手名簿!$C$9:$L$48,4,FALSE),0)</f>
        <v>0</v>
      </c>
      <c r="Y111" s="60"/>
      <c r="Z111" s="131">
        <f>IFERROR(VLOOKUP(F111,選手名簿!$C$9:$K$48,5,FALSE),0)</f>
        <v>0</v>
      </c>
      <c r="AA111" s="132"/>
      <c r="AB111" s="97">
        <f>IFERROR(VLOOKUP(F111,選手名簿!$C$9:$K$48,6,FALSE),0)</f>
        <v>0</v>
      </c>
      <c r="AC111" s="99">
        <f>IFERROR(VLOOKUP(F111,選手名簿!$C$9:$K$48,7,FALSE),0)</f>
        <v>0</v>
      </c>
      <c r="AD111" s="99" t="s">
        <v>72</v>
      </c>
      <c r="AE111" s="99">
        <f>IFERROR(VLOOKUP(F111,選手名簿!$C$9:$K$48,8,FALSE),0)</f>
        <v>0</v>
      </c>
      <c r="AF111" s="99" t="s">
        <v>72</v>
      </c>
      <c r="AG111" s="101">
        <f>IFERROR(VLOOKUP(F111,選手名簿!$C$9:$K$48,9,FALSE),0)</f>
        <v>0</v>
      </c>
      <c r="AH111" s="103">
        <f>IFERROR(VLOOKUP(F111,選手名簿!$C$9:$L$48,10,FALSE),0)</f>
        <v>0</v>
      </c>
      <c r="AI111" s="104"/>
    </row>
    <row r="112" spans="1:35" ht="13.5" customHeight="1">
      <c r="A112" s="113"/>
      <c r="B112" s="114"/>
      <c r="C112" s="118"/>
      <c r="D112" s="119"/>
      <c r="E112" s="120"/>
      <c r="F112" s="123"/>
      <c r="G112" s="124"/>
      <c r="H112" s="118"/>
      <c r="I112" s="119"/>
      <c r="J112" s="119"/>
      <c r="K112" s="119"/>
      <c r="L112" s="119"/>
      <c r="M112" s="119"/>
      <c r="N112" s="119"/>
      <c r="O112" s="126"/>
      <c r="P112" s="128"/>
      <c r="Q112" s="119"/>
      <c r="R112" s="119"/>
      <c r="S112" s="119"/>
      <c r="T112" s="119"/>
      <c r="U112" s="119"/>
      <c r="V112" s="119"/>
      <c r="W112" s="120"/>
      <c r="X112" s="130"/>
      <c r="Y112" s="70" t="s">
        <v>67</v>
      </c>
      <c r="Z112" s="133"/>
      <c r="AA112" s="134"/>
      <c r="AB112" s="135"/>
      <c r="AC112" s="107"/>
      <c r="AD112" s="107"/>
      <c r="AE112" s="107"/>
      <c r="AF112" s="107"/>
      <c r="AG112" s="108"/>
      <c r="AH112" s="109"/>
      <c r="AI112" s="110"/>
    </row>
    <row r="113" spans="1:35" ht="13.5" customHeight="1">
      <c r="A113" s="111">
        <v>40</v>
      </c>
      <c r="B113" s="112"/>
      <c r="C113" s="115"/>
      <c r="D113" s="116"/>
      <c r="E113" s="117"/>
      <c r="F113" s="121">
        <v>25</v>
      </c>
      <c r="G113" s="122"/>
      <c r="H113" s="115">
        <f>IFERROR(VLOOKUP(F113,選手名簿!$C$9:$K$48,2,FALSE),0)</f>
        <v>0</v>
      </c>
      <c r="I113" s="116"/>
      <c r="J113" s="116"/>
      <c r="K113" s="116"/>
      <c r="L113" s="116"/>
      <c r="M113" s="116"/>
      <c r="N113" s="116"/>
      <c r="O113" s="125"/>
      <c r="P113" s="127">
        <f>IFERROR(VLOOKUP(F113,選手名簿!$C$9:$K$48,3,FALSE),0)</f>
        <v>0</v>
      </c>
      <c r="Q113" s="116"/>
      <c r="R113" s="116"/>
      <c r="S113" s="116"/>
      <c r="T113" s="116"/>
      <c r="U113" s="116"/>
      <c r="V113" s="116"/>
      <c r="W113" s="117"/>
      <c r="X113" s="129">
        <f>IFERROR(VLOOKUP(F113,選手名簿!$C$9:$L$48,4,FALSE),0)</f>
        <v>0</v>
      </c>
      <c r="Y113" s="60"/>
      <c r="Z113" s="131">
        <f>IFERROR(VLOOKUP(F113,選手名簿!$C$9:$K$48,5,FALSE),0)</f>
        <v>0</v>
      </c>
      <c r="AA113" s="132"/>
      <c r="AB113" s="97">
        <f>IFERROR(VLOOKUP(F113,選手名簿!$C$9:$K$48,6,FALSE),0)</f>
        <v>0</v>
      </c>
      <c r="AC113" s="99">
        <f>IFERROR(VLOOKUP(F113,選手名簿!$C$9:$K$48,7,FALSE),0)</f>
        <v>0</v>
      </c>
      <c r="AD113" s="99" t="s">
        <v>72</v>
      </c>
      <c r="AE113" s="99">
        <f>IFERROR(VLOOKUP(F113,選手名簿!$C$9:$K$48,8,FALSE),0)</f>
        <v>0</v>
      </c>
      <c r="AF113" s="99" t="s">
        <v>72</v>
      </c>
      <c r="AG113" s="101">
        <f>IFERROR(VLOOKUP(F113,選手名簿!$C$9:$K$48,9,FALSE),0)</f>
        <v>0</v>
      </c>
      <c r="AH113" s="103">
        <f>IFERROR(VLOOKUP(F113,選手名簿!$C$9:$L$48,10,FALSE),0)</f>
        <v>0</v>
      </c>
      <c r="AI113" s="104"/>
    </row>
    <row r="114" spans="1:35" ht="13.5" customHeight="1" thickBot="1">
      <c r="A114" s="113"/>
      <c r="B114" s="114"/>
      <c r="C114" s="118"/>
      <c r="D114" s="119"/>
      <c r="E114" s="120"/>
      <c r="F114" s="123"/>
      <c r="G114" s="124"/>
      <c r="H114" s="118"/>
      <c r="I114" s="119"/>
      <c r="J114" s="119"/>
      <c r="K114" s="119"/>
      <c r="L114" s="119"/>
      <c r="M114" s="119"/>
      <c r="N114" s="119"/>
      <c r="O114" s="126"/>
      <c r="P114" s="128"/>
      <c r="Q114" s="119"/>
      <c r="R114" s="119"/>
      <c r="S114" s="119"/>
      <c r="T114" s="119"/>
      <c r="U114" s="119"/>
      <c r="V114" s="119"/>
      <c r="W114" s="120"/>
      <c r="X114" s="130"/>
      <c r="Y114" s="70" t="s">
        <v>67</v>
      </c>
      <c r="Z114" s="133"/>
      <c r="AA114" s="134"/>
      <c r="AB114" s="135"/>
      <c r="AC114" s="107"/>
      <c r="AD114" s="107"/>
      <c r="AE114" s="107"/>
      <c r="AF114" s="107"/>
      <c r="AG114" s="108"/>
      <c r="AH114" s="109"/>
      <c r="AI114" s="110"/>
    </row>
    <row r="115" spans="1:35" ht="13.5" customHeight="1">
      <c r="A115" s="208"/>
      <c r="B115" s="209"/>
      <c r="C115" s="200">
        <f>選手名簿!B49</f>
        <v>0</v>
      </c>
      <c r="D115" s="201"/>
      <c r="E115" s="201"/>
      <c r="F115" s="201"/>
      <c r="G115" s="201"/>
      <c r="H115" s="210">
        <f>選手名簿!D49</f>
        <v>0</v>
      </c>
      <c r="I115" s="141"/>
      <c r="J115" s="141"/>
      <c r="K115" s="141"/>
      <c r="L115" s="141"/>
      <c r="M115" s="141"/>
      <c r="N115" s="141"/>
      <c r="O115" s="211"/>
      <c r="P115" s="140">
        <f>選手名簿!E49</f>
        <v>0</v>
      </c>
      <c r="Q115" s="141"/>
      <c r="R115" s="141"/>
      <c r="S115" s="141"/>
      <c r="T115" s="141"/>
      <c r="U115" s="141"/>
      <c r="V115" s="141"/>
      <c r="W115" s="141"/>
      <c r="X115" s="212">
        <f>選手名簿!F49</f>
        <v>0</v>
      </c>
      <c r="Y115" s="71"/>
      <c r="Z115" s="213"/>
      <c r="AA115" s="214"/>
      <c r="AB115" s="205" t="str">
        <f>選手名簿!H49</f>
        <v>Ｈ</v>
      </c>
      <c r="AC115" s="207">
        <f>選手名簿!I49</f>
        <v>0</v>
      </c>
      <c r="AD115" s="207" t="s">
        <v>10</v>
      </c>
      <c r="AE115" s="207">
        <f>選手名簿!J49</f>
        <v>0</v>
      </c>
      <c r="AF115" s="207" t="s">
        <v>10</v>
      </c>
      <c r="AG115" s="224">
        <f>選手名簿!K49</f>
        <v>0</v>
      </c>
      <c r="AH115" s="222">
        <f>選手名簿!L49</f>
        <v>0</v>
      </c>
      <c r="AI115" s="223"/>
    </row>
    <row r="116" spans="1:35" ht="13.5" customHeight="1">
      <c r="A116" s="156"/>
      <c r="B116" s="157"/>
      <c r="C116" s="202"/>
      <c r="D116" s="203"/>
      <c r="E116" s="203"/>
      <c r="F116" s="203"/>
      <c r="G116" s="203"/>
      <c r="H116" s="138"/>
      <c r="I116" s="139"/>
      <c r="J116" s="139"/>
      <c r="K116" s="139"/>
      <c r="L116" s="139"/>
      <c r="M116" s="139"/>
      <c r="N116" s="139"/>
      <c r="O116" s="172"/>
      <c r="P116" s="176"/>
      <c r="Q116" s="139"/>
      <c r="R116" s="139"/>
      <c r="S116" s="139"/>
      <c r="T116" s="139"/>
      <c r="U116" s="139"/>
      <c r="V116" s="139"/>
      <c r="W116" s="139"/>
      <c r="X116" s="178"/>
      <c r="Y116" s="72" t="s">
        <v>12</v>
      </c>
      <c r="Z116" s="180"/>
      <c r="AA116" s="181"/>
      <c r="AB116" s="206"/>
      <c r="AC116" s="184"/>
      <c r="AD116" s="184"/>
      <c r="AE116" s="184"/>
      <c r="AF116" s="184"/>
      <c r="AG116" s="221"/>
      <c r="AH116" s="147"/>
      <c r="AI116" s="148"/>
    </row>
    <row r="117" spans="1:35" ht="13.5" customHeight="1">
      <c r="A117" s="154"/>
      <c r="B117" s="155"/>
      <c r="C117" s="131">
        <f>選手名簿!B50</f>
        <v>0</v>
      </c>
      <c r="D117" s="149"/>
      <c r="E117" s="149"/>
      <c r="F117" s="149"/>
      <c r="G117" s="150"/>
      <c r="H117" s="165">
        <f>選手名簿!D50</f>
        <v>0</v>
      </c>
      <c r="I117" s="166"/>
      <c r="J117" s="166"/>
      <c r="K117" s="166"/>
      <c r="L117" s="166"/>
      <c r="M117" s="166"/>
      <c r="N117" s="166"/>
      <c r="O117" s="167"/>
      <c r="P117" s="168">
        <f>選手名簿!E50</f>
        <v>0</v>
      </c>
      <c r="Q117" s="166"/>
      <c r="R117" s="166"/>
      <c r="S117" s="166"/>
      <c r="T117" s="166"/>
      <c r="U117" s="166"/>
      <c r="V117" s="166"/>
      <c r="W117" s="166"/>
      <c r="X117" s="204">
        <f>選手名簿!F50</f>
        <v>0</v>
      </c>
      <c r="Y117" s="60"/>
      <c r="Z117" s="169"/>
      <c r="AA117" s="170"/>
      <c r="AB117" s="97" t="str">
        <f>選手名簿!H50</f>
        <v>Ｈ</v>
      </c>
      <c r="AC117" s="171">
        <f>選手名簿!I50</f>
        <v>0</v>
      </c>
      <c r="AD117" s="171" t="s">
        <v>10</v>
      </c>
      <c r="AE117" s="99">
        <f>選手名簿!J50</f>
        <v>0</v>
      </c>
      <c r="AF117" s="171" t="s">
        <v>10</v>
      </c>
      <c r="AG117" s="160">
        <f>選手名簿!K50</f>
        <v>0</v>
      </c>
      <c r="AH117" s="161">
        <f>選手名簿!L50</f>
        <v>0</v>
      </c>
      <c r="AI117" s="162"/>
    </row>
    <row r="118" spans="1:35" ht="13.5" customHeight="1">
      <c r="A118" s="154"/>
      <c r="B118" s="155"/>
      <c r="C118" s="133"/>
      <c r="D118" s="163"/>
      <c r="E118" s="163"/>
      <c r="F118" s="163"/>
      <c r="G118" s="164"/>
      <c r="H118" s="165"/>
      <c r="I118" s="166"/>
      <c r="J118" s="166"/>
      <c r="K118" s="166"/>
      <c r="L118" s="166"/>
      <c r="M118" s="166"/>
      <c r="N118" s="166"/>
      <c r="O118" s="167"/>
      <c r="P118" s="168"/>
      <c r="Q118" s="166"/>
      <c r="R118" s="166"/>
      <c r="S118" s="166"/>
      <c r="T118" s="166"/>
      <c r="U118" s="166"/>
      <c r="V118" s="166"/>
      <c r="W118" s="166"/>
      <c r="X118" s="204"/>
      <c r="Y118" s="70" t="s">
        <v>67</v>
      </c>
      <c r="Z118" s="169"/>
      <c r="AA118" s="170"/>
      <c r="AB118" s="135"/>
      <c r="AC118" s="171"/>
      <c r="AD118" s="171"/>
      <c r="AE118" s="107"/>
      <c r="AF118" s="171"/>
      <c r="AG118" s="160"/>
      <c r="AH118" s="161"/>
      <c r="AI118" s="162"/>
    </row>
    <row r="119" spans="1:35" ht="13.5" customHeight="1">
      <c r="A119" s="154"/>
      <c r="B119" s="155"/>
      <c r="C119" s="131" t="str">
        <f>選手名簿!B51</f>
        <v>　</v>
      </c>
      <c r="D119" s="149"/>
      <c r="E119" s="149"/>
      <c r="F119" s="149"/>
      <c r="G119" s="150"/>
      <c r="H119" s="165">
        <f>選手名簿!D51</f>
        <v>0</v>
      </c>
      <c r="I119" s="166"/>
      <c r="J119" s="166"/>
      <c r="K119" s="166"/>
      <c r="L119" s="166"/>
      <c r="M119" s="166"/>
      <c r="N119" s="166"/>
      <c r="O119" s="167"/>
      <c r="P119" s="168">
        <f>選手名簿!E51</f>
        <v>0</v>
      </c>
      <c r="Q119" s="166"/>
      <c r="R119" s="166"/>
      <c r="S119" s="166"/>
      <c r="T119" s="166"/>
      <c r="U119" s="166"/>
      <c r="V119" s="166"/>
      <c r="W119" s="166"/>
      <c r="X119" s="204">
        <f>選手名簿!F51</f>
        <v>0</v>
      </c>
      <c r="Y119" s="60"/>
      <c r="Z119" s="169"/>
      <c r="AA119" s="170"/>
      <c r="AB119" s="97" t="str">
        <f>選手名簿!H51</f>
        <v>Ｈ</v>
      </c>
      <c r="AC119" s="171">
        <f>選手名簿!I51</f>
        <v>0</v>
      </c>
      <c r="AD119" s="171" t="s">
        <v>10</v>
      </c>
      <c r="AE119" s="99">
        <f>選手名簿!J51</f>
        <v>0</v>
      </c>
      <c r="AF119" s="171" t="s">
        <v>10</v>
      </c>
      <c r="AG119" s="160">
        <f>選手名簿!K51</f>
        <v>0</v>
      </c>
      <c r="AH119" s="161">
        <f>選手名簿!L51</f>
        <v>0</v>
      </c>
      <c r="AI119" s="162"/>
    </row>
    <row r="120" spans="1:35" ht="13.5" customHeight="1">
      <c r="A120" s="154"/>
      <c r="B120" s="155"/>
      <c r="C120" s="133"/>
      <c r="D120" s="163"/>
      <c r="E120" s="163"/>
      <c r="F120" s="163"/>
      <c r="G120" s="164"/>
      <c r="H120" s="165"/>
      <c r="I120" s="166"/>
      <c r="J120" s="166"/>
      <c r="K120" s="166"/>
      <c r="L120" s="166"/>
      <c r="M120" s="166"/>
      <c r="N120" s="166"/>
      <c r="O120" s="167"/>
      <c r="P120" s="168"/>
      <c r="Q120" s="166"/>
      <c r="R120" s="166"/>
      <c r="S120" s="166"/>
      <c r="T120" s="166"/>
      <c r="U120" s="166"/>
      <c r="V120" s="166"/>
      <c r="W120" s="166"/>
      <c r="X120" s="204"/>
      <c r="Y120" s="70" t="s">
        <v>67</v>
      </c>
      <c r="Z120" s="169"/>
      <c r="AA120" s="170"/>
      <c r="AB120" s="135"/>
      <c r="AC120" s="171"/>
      <c r="AD120" s="171"/>
      <c r="AE120" s="107"/>
      <c r="AF120" s="171"/>
      <c r="AG120" s="160"/>
      <c r="AH120" s="161"/>
      <c r="AI120" s="162"/>
    </row>
    <row r="121" spans="1:35" ht="13.5" customHeight="1">
      <c r="A121" s="154"/>
      <c r="B121" s="155"/>
      <c r="C121" s="131" t="str">
        <f>選手名簿!B52</f>
        <v>　</v>
      </c>
      <c r="D121" s="149"/>
      <c r="E121" s="149"/>
      <c r="F121" s="149"/>
      <c r="G121" s="150"/>
      <c r="H121" s="165">
        <f>選手名簿!D52</f>
        <v>0</v>
      </c>
      <c r="I121" s="166"/>
      <c r="J121" s="166"/>
      <c r="K121" s="166"/>
      <c r="L121" s="166"/>
      <c r="M121" s="166"/>
      <c r="N121" s="166"/>
      <c r="O121" s="167"/>
      <c r="P121" s="168">
        <f>選手名簿!E52</f>
        <v>0</v>
      </c>
      <c r="Q121" s="166"/>
      <c r="R121" s="166"/>
      <c r="S121" s="166"/>
      <c r="T121" s="166"/>
      <c r="U121" s="166"/>
      <c r="V121" s="166"/>
      <c r="W121" s="166"/>
      <c r="X121" s="204">
        <f>選手名簿!F52</f>
        <v>0</v>
      </c>
      <c r="Y121" s="60"/>
      <c r="Z121" s="169"/>
      <c r="AA121" s="170"/>
      <c r="AB121" s="97" t="str">
        <f>選手名簿!H52</f>
        <v>Ｈ</v>
      </c>
      <c r="AC121" s="171">
        <f>選手名簿!I52</f>
        <v>0</v>
      </c>
      <c r="AD121" s="171" t="s">
        <v>10</v>
      </c>
      <c r="AE121" s="99">
        <f>選手名簿!J52</f>
        <v>0</v>
      </c>
      <c r="AF121" s="171" t="s">
        <v>10</v>
      </c>
      <c r="AG121" s="160">
        <f>選手名簿!K52</f>
        <v>0</v>
      </c>
      <c r="AH121" s="161">
        <f>選手名簿!L52</f>
        <v>0</v>
      </c>
      <c r="AI121" s="162"/>
    </row>
    <row r="122" spans="1:35" ht="13.5" customHeight="1">
      <c r="A122" s="154"/>
      <c r="B122" s="155"/>
      <c r="C122" s="133"/>
      <c r="D122" s="163"/>
      <c r="E122" s="163"/>
      <c r="F122" s="163"/>
      <c r="G122" s="164"/>
      <c r="H122" s="165"/>
      <c r="I122" s="166"/>
      <c r="J122" s="166"/>
      <c r="K122" s="166"/>
      <c r="L122" s="166"/>
      <c r="M122" s="166"/>
      <c r="N122" s="166"/>
      <c r="O122" s="167"/>
      <c r="P122" s="168"/>
      <c r="Q122" s="166"/>
      <c r="R122" s="166"/>
      <c r="S122" s="166"/>
      <c r="T122" s="166"/>
      <c r="U122" s="166"/>
      <c r="V122" s="166"/>
      <c r="W122" s="166"/>
      <c r="X122" s="204"/>
      <c r="Y122" s="70" t="s">
        <v>67</v>
      </c>
      <c r="Z122" s="169"/>
      <c r="AA122" s="170"/>
      <c r="AB122" s="135"/>
      <c r="AC122" s="171"/>
      <c r="AD122" s="171"/>
      <c r="AE122" s="107"/>
      <c r="AF122" s="171"/>
      <c r="AG122" s="160"/>
      <c r="AH122" s="161"/>
      <c r="AI122" s="162"/>
    </row>
    <row r="123" spans="1:35" ht="13.5" customHeight="1">
      <c r="A123" s="156"/>
      <c r="B123" s="157"/>
      <c r="C123" s="131" t="str">
        <f>選手名簿!B53</f>
        <v>　</v>
      </c>
      <c r="D123" s="149"/>
      <c r="E123" s="149"/>
      <c r="F123" s="149"/>
      <c r="G123" s="150"/>
      <c r="H123" s="138">
        <f>選手名簿!D53</f>
        <v>0</v>
      </c>
      <c r="I123" s="139"/>
      <c r="J123" s="139"/>
      <c r="K123" s="139"/>
      <c r="L123" s="139"/>
      <c r="M123" s="139"/>
      <c r="N123" s="139"/>
      <c r="O123" s="172"/>
      <c r="P123" s="176">
        <f>選手名簿!E53</f>
        <v>0</v>
      </c>
      <c r="Q123" s="139"/>
      <c r="R123" s="139"/>
      <c r="S123" s="139"/>
      <c r="T123" s="139"/>
      <c r="U123" s="139"/>
      <c r="V123" s="139"/>
      <c r="W123" s="139"/>
      <c r="X123" s="178">
        <f>選手名簿!F53</f>
        <v>0</v>
      </c>
      <c r="Y123" s="72"/>
      <c r="Z123" s="180"/>
      <c r="AA123" s="181"/>
      <c r="AB123" s="97" t="str">
        <f>選手名簿!H53</f>
        <v>Ｈ</v>
      </c>
      <c r="AC123" s="184">
        <f>選手名簿!I53</f>
        <v>0</v>
      </c>
      <c r="AD123" s="184" t="s">
        <v>10</v>
      </c>
      <c r="AE123" s="99">
        <f>選手名簿!J53</f>
        <v>0</v>
      </c>
      <c r="AF123" s="184" t="s">
        <v>10</v>
      </c>
      <c r="AG123" s="221">
        <f>選手名簿!K53</f>
        <v>0</v>
      </c>
      <c r="AH123" s="147">
        <f>選手名簿!L53</f>
        <v>0</v>
      </c>
      <c r="AI123" s="148"/>
    </row>
    <row r="124" spans="1:35" ht="13.5" customHeight="1" thickBot="1">
      <c r="A124" s="158"/>
      <c r="B124" s="159"/>
      <c r="C124" s="151"/>
      <c r="D124" s="152"/>
      <c r="E124" s="152"/>
      <c r="F124" s="152"/>
      <c r="G124" s="153"/>
      <c r="H124" s="173"/>
      <c r="I124" s="174"/>
      <c r="J124" s="174"/>
      <c r="K124" s="174"/>
      <c r="L124" s="174"/>
      <c r="M124" s="174"/>
      <c r="N124" s="174"/>
      <c r="O124" s="175"/>
      <c r="P124" s="177"/>
      <c r="Q124" s="174"/>
      <c r="R124" s="174"/>
      <c r="S124" s="174"/>
      <c r="T124" s="174"/>
      <c r="U124" s="174"/>
      <c r="V124" s="174"/>
      <c r="W124" s="174"/>
      <c r="X124" s="179"/>
      <c r="Y124" s="73" t="s">
        <v>12</v>
      </c>
      <c r="Z124" s="182"/>
      <c r="AA124" s="183"/>
      <c r="AB124" s="98"/>
      <c r="AC124" s="100"/>
      <c r="AD124" s="100"/>
      <c r="AE124" s="100"/>
      <c r="AF124" s="100"/>
      <c r="AG124" s="102"/>
      <c r="AH124" s="105"/>
      <c r="AI124" s="106"/>
    </row>
    <row r="125" spans="1:35" ht="13.5" customHeight="1" thickBot="1">
      <c r="A125" s="66"/>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254" t="s">
        <v>142</v>
      </c>
      <c r="AC125" s="254"/>
      <c r="AD125" s="254"/>
      <c r="AE125" s="254"/>
      <c r="AF125" s="254"/>
      <c r="AG125" s="254"/>
      <c r="AH125" s="254"/>
      <c r="AI125" s="59"/>
    </row>
    <row r="126" spans="1:35" ht="13.5" customHeight="1">
      <c r="A126" s="66" t="s">
        <v>45</v>
      </c>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255" t="s">
        <v>0</v>
      </c>
      <c r="AC126" s="256"/>
      <c r="AD126" s="256"/>
      <c r="AE126" s="256"/>
      <c r="AF126" s="259"/>
      <c r="AG126" s="259"/>
      <c r="AH126" s="260"/>
      <c r="AI126" s="59"/>
    </row>
    <row r="127" spans="1:35" ht="13.5" customHeight="1">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257"/>
      <c r="AC127" s="258"/>
      <c r="AD127" s="258"/>
      <c r="AE127" s="258"/>
      <c r="AF127" s="261"/>
      <c r="AG127" s="261"/>
      <c r="AH127" s="262"/>
      <c r="AI127" s="59"/>
    </row>
    <row r="128" spans="1:35" ht="13.5" customHeight="1">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263" t="s">
        <v>1</v>
      </c>
      <c r="AC128" s="264"/>
      <c r="AD128" s="264"/>
      <c r="AE128" s="264"/>
      <c r="AF128" s="261"/>
      <c r="AG128" s="261"/>
      <c r="AH128" s="262"/>
      <c r="AI128" s="59"/>
    </row>
    <row r="129" spans="1:35" ht="13.5" customHeight="1" thickBot="1">
      <c r="A129" s="66"/>
      <c r="B129" s="66" t="s">
        <v>31</v>
      </c>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265"/>
      <c r="AC129" s="266"/>
      <c r="AD129" s="266"/>
      <c r="AE129" s="266"/>
      <c r="AF129" s="267"/>
      <c r="AG129" s="267"/>
      <c r="AH129" s="268"/>
      <c r="AI129" s="59"/>
    </row>
    <row r="130" spans="1:35" ht="13.5" customHeight="1">
      <c r="A130" s="66"/>
      <c r="B130" s="66"/>
      <c r="C130" s="66"/>
      <c r="D130" s="249" t="s">
        <v>32</v>
      </c>
      <c r="E130" s="249"/>
      <c r="F130" s="250"/>
      <c r="G130" s="250"/>
      <c r="H130" s="249" t="s">
        <v>12</v>
      </c>
      <c r="I130" s="250"/>
      <c r="J130" s="250"/>
      <c r="K130" s="249" t="s">
        <v>33</v>
      </c>
      <c r="L130" s="250"/>
      <c r="M130" s="250"/>
      <c r="N130" s="249" t="s">
        <v>34</v>
      </c>
      <c r="O130" s="66"/>
      <c r="P130" s="66"/>
      <c r="Q130" s="66"/>
      <c r="R130" s="66"/>
      <c r="S130" s="66"/>
      <c r="T130" s="66"/>
      <c r="U130" s="66"/>
      <c r="V130" s="66"/>
      <c r="W130" s="67"/>
      <c r="X130" s="67"/>
      <c r="Y130" s="67"/>
      <c r="Z130" s="67"/>
      <c r="AA130" s="67"/>
      <c r="AB130" s="67"/>
      <c r="AC130" s="66"/>
      <c r="AD130" s="66"/>
      <c r="AE130" s="66"/>
      <c r="AF130" s="66"/>
      <c r="AG130" s="66"/>
      <c r="AH130" s="76"/>
      <c r="AI130" s="59"/>
    </row>
    <row r="131" spans="1:35" ht="13.5" customHeight="1">
      <c r="A131" s="66"/>
      <c r="B131" s="66"/>
      <c r="C131" s="66"/>
      <c r="D131" s="249"/>
      <c r="E131" s="249"/>
      <c r="F131" s="250"/>
      <c r="G131" s="250"/>
      <c r="H131" s="249"/>
      <c r="I131" s="250"/>
      <c r="J131" s="250"/>
      <c r="K131" s="249"/>
      <c r="L131" s="250"/>
      <c r="M131" s="250"/>
      <c r="N131" s="249"/>
      <c r="O131" s="66"/>
      <c r="P131" s="66"/>
      <c r="Q131" s="66"/>
      <c r="R131" s="249" t="s">
        <v>35</v>
      </c>
      <c r="S131" s="249"/>
      <c r="T131" s="249"/>
      <c r="U131" s="249"/>
      <c r="V131" s="251"/>
      <c r="W131" s="251"/>
      <c r="X131" s="251"/>
      <c r="Y131" s="251"/>
      <c r="Z131" s="251"/>
      <c r="AA131" s="251"/>
      <c r="AB131" s="251"/>
      <c r="AC131" s="251"/>
      <c r="AD131" s="251"/>
      <c r="AE131" s="251"/>
      <c r="AF131" s="251"/>
      <c r="AG131" s="251"/>
      <c r="AH131" s="249" t="s">
        <v>36</v>
      </c>
      <c r="AI131" s="59"/>
    </row>
    <row r="132" spans="1:35" ht="13.5" customHeight="1">
      <c r="A132" s="66"/>
      <c r="B132" s="66"/>
      <c r="C132" s="66"/>
      <c r="D132" s="66"/>
      <c r="E132" s="66"/>
      <c r="F132" s="66"/>
      <c r="G132" s="66"/>
      <c r="H132" s="66"/>
      <c r="I132" s="66"/>
      <c r="J132" s="66"/>
      <c r="K132" s="66"/>
      <c r="L132" s="66"/>
      <c r="M132" s="66"/>
      <c r="N132" s="66"/>
      <c r="O132" s="66"/>
      <c r="P132" s="66"/>
      <c r="Q132" s="66"/>
      <c r="R132" s="249"/>
      <c r="S132" s="249"/>
      <c r="T132" s="249"/>
      <c r="U132" s="249"/>
      <c r="V132" s="251"/>
      <c r="W132" s="251"/>
      <c r="X132" s="251"/>
      <c r="Y132" s="251"/>
      <c r="Z132" s="251"/>
      <c r="AA132" s="251"/>
      <c r="AB132" s="251"/>
      <c r="AC132" s="251"/>
      <c r="AD132" s="251"/>
      <c r="AE132" s="251"/>
      <c r="AF132" s="251"/>
      <c r="AG132" s="251"/>
      <c r="AH132" s="249"/>
      <c r="AI132" s="59"/>
    </row>
    <row r="133" spans="1:35" ht="13.5" customHeight="1">
      <c r="A133" s="66"/>
      <c r="B133" s="55"/>
      <c r="C133" s="55"/>
      <c r="D133" s="55"/>
      <c r="E133" s="55"/>
      <c r="F133" s="55"/>
      <c r="G133" s="55"/>
      <c r="H133" s="55"/>
      <c r="I133" s="55"/>
      <c r="J133" s="55"/>
      <c r="K133" s="55"/>
      <c r="L133" s="55"/>
      <c r="M133" s="55"/>
      <c r="N133" s="55"/>
      <c r="O133" s="55"/>
      <c r="P133" s="55"/>
      <c r="Q133" s="55"/>
      <c r="R133" s="249"/>
      <c r="S133" s="249"/>
      <c r="T133" s="249"/>
      <c r="U133" s="249"/>
      <c r="V133" s="251"/>
      <c r="W133" s="251"/>
      <c r="X133" s="251"/>
      <c r="Y133" s="251"/>
      <c r="Z133" s="251"/>
      <c r="AA133" s="251"/>
      <c r="AB133" s="251"/>
      <c r="AC133" s="251"/>
      <c r="AD133" s="251"/>
      <c r="AE133" s="251"/>
      <c r="AF133" s="251"/>
      <c r="AG133" s="251"/>
      <c r="AH133" s="249"/>
      <c r="AI133" s="59"/>
    </row>
    <row r="134" spans="1:35" ht="13.5" customHeight="1">
      <c r="A134" s="77"/>
      <c r="B134" s="77"/>
      <c r="C134" s="58"/>
      <c r="D134" s="58"/>
      <c r="E134" s="58"/>
      <c r="F134" s="58"/>
      <c r="G134" s="58"/>
      <c r="H134" s="62"/>
      <c r="I134" s="62"/>
      <c r="J134" s="62"/>
      <c r="K134" s="62"/>
      <c r="L134" s="62"/>
      <c r="M134" s="62"/>
      <c r="N134" s="62"/>
      <c r="O134" s="62"/>
      <c r="P134" s="62"/>
      <c r="Q134" s="62"/>
      <c r="R134" s="62"/>
      <c r="S134" s="62"/>
      <c r="T134" s="62"/>
      <c r="U134" s="62"/>
      <c r="V134" s="62"/>
      <c r="W134" s="62"/>
      <c r="X134" s="64"/>
      <c r="Y134" s="65"/>
      <c r="Z134" s="58"/>
      <c r="AA134" s="58"/>
      <c r="AB134" s="59"/>
      <c r="AC134" s="59"/>
      <c r="AD134" s="59"/>
      <c r="AE134" s="59"/>
      <c r="AF134" s="59"/>
      <c r="AG134" s="59"/>
      <c r="AH134" s="59"/>
      <c r="AI134" s="59"/>
    </row>
    <row r="135" spans="1:35" ht="13.5" customHeight="1">
      <c r="A135" s="77"/>
      <c r="B135" s="77"/>
      <c r="C135" s="58"/>
      <c r="D135" s="58"/>
      <c r="E135" s="269" t="s">
        <v>149</v>
      </c>
      <c r="F135" s="269"/>
      <c r="G135" s="269"/>
      <c r="H135" s="269"/>
      <c r="I135" s="269"/>
      <c r="J135" s="269"/>
      <c r="K135" s="269"/>
      <c r="L135" s="269"/>
      <c r="M135" s="269"/>
      <c r="N135" s="269"/>
      <c r="O135" s="269"/>
      <c r="P135" s="269"/>
      <c r="Q135" s="269"/>
      <c r="R135" s="269"/>
      <c r="S135" s="269"/>
      <c r="T135" s="269"/>
      <c r="U135" s="269"/>
      <c r="V135" s="269"/>
      <c r="W135" s="269"/>
      <c r="X135" s="269"/>
      <c r="Y135" s="269"/>
      <c r="Z135" s="269"/>
      <c r="AA135" s="269"/>
      <c r="AB135" s="269"/>
      <c r="AC135" s="269"/>
      <c r="AD135" s="269"/>
      <c r="AE135" s="269"/>
      <c r="AF135" s="59"/>
      <c r="AG135" s="59"/>
      <c r="AH135" s="59"/>
      <c r="AI135" s="59"/>
    </row>
    <row r="136" spans="1:35" ht="13.5" customHeight="1">
      <c r="A136" s="77"/>
      <c r="B136" s="77"/>
      <c r="C136" s="58"/>
      <c r="D136" s="58"/>
      <c r="E136" s="269"/>
      <c r="F136" s="269"/>
      <c r="G136" s="269"/>
      <c r="H136" s="269"/>
      <c r="I136" s="269"/>
      <c r="J136" s="269"/>
      <c r="K136" s="269"/>
      <c r="L136" s="269"/>
      <c r="M136" s="269"/>
      <c r="N136" s="269"/>
      <c r="O136" s="269"/>
      <c r="P136" s="269"/>
      <c r="Q136" s="269"/>
      <c r="R136" s="269"/>
      <c r="S136" s="269"/>
      <c r="T136" s="269"/>
      <c r="U136" s="269"/>
      <c r="V136" s="269"/>
      <c r="W136" s="269"/>
      <c r="X136" s="269"/>
      <c r="Y136" s="269"/>
      <c r="Z136" s="269"/>
      <c r="AA136" s="269"/>
      <c r="AB136" s="269"/>
      <c r="AC136" s="269"/>
      <c r="AD136" s="269"/>
      <c r="AE136" s="269"/>
      <c r="AF136" s="59"/>
      <c r="AG136" s="59"/>
      <c r="AH136" s="59"/>
      <c r="AI136" s="59"/>
    </row>
    <row r="137" spans="1:35" ht="13.5" customHeight="1">
      <c r="A137" s="66"/>
      <c r="B137" s="55"/>
      <c r="C137" s="55"/>
      <c r="D137" s="55"/>
      <c r="E137" s="55" t="s">
        <v>150</v>
      </c>
      <c r="F137" s="55"/>
      <c r="G137" s="55"/>
      <c r="H137" s="55"/>
      <c r="I137" s="55"/>
      <c r="J137" s="55"/>
      <c r="K137" s="55"/>
      <c r="L137" s="55"/>
      <c r="M137" s="55"/>
      <c r="N137" s="55"/>
      <c r="O137" s="55"/>
      <c r="P137" s="55"/>
      <c r="Q137" s="55"/>
      <c r="R137" s="67"/>
      <c r="S137" s="67"/>
      <c r="T137" s="67"/>
      <c r="U137" s="67"/>
      <c r="V137" s="68"/>
      <c r="W137" s="68"/>
      <c r="X137" s="68"/>
      <c r="Y137" s="68"/>
      <c r="Z137" s="68"/>
      <c r="AA137" s="68"/>
      <c r="AB137" s="68"/>
      <c r="AC137" s="68"/>
      <c r="AD137" s="68"/>
      <c r="AE137" s="68"/>
      <c r="AF137" s="68"/>
      <c r="AG137" s="68"/>
      <c r="AH137" s="67"/>
      <c r="AI137" s="66"/>
    </row>
    <row r="138" spans="1:35" ht="13.5" customHeight="1">
      <c r="A138" s="66"/>
      <c r="B138" s="55"/>
      <c r="C138" s="55"/>
      <c r="D138" s="55"/>
      <c r="E138" s="55"/>
      <c r="F138" s="55"/>
      <c r="G138" s="55"/>
      <c r="H138" s="55"/>
      <c r="I138" s="55"/>
      <c r="J138" s="55"/>
      <c r="K138" s="55"/>
      <c r="L138" s="55"/>
      <c r="M138" s="55"/>
      <c r="N138" s="55"/>
      <c r="O138" s="55"/>
      <c r="P138" s="55"/>
      <c r="Q138" s="55"/>
      <c r="R138" s="67"/>
      <c r="S138" s="67"/>
      <c r="T138" s="67"/>
      <c r="U138" s="67"/>
      <c r="V138" s="68"/>
      <c r="W138" s="68"/>
      <c r="X138" s="68"/>
      <c r="Y138" s="68"/>
      <c r="Z138" s="68"/>
      <c r="AA138" s="68"/>
      <c r="AB138" s="68"/>
      <c r="AC138" s="68"/>
      <c r="AD138" s="68"/>
      <c r="AE138" s="68"/>
      <c r="AF138" s="68"/>
      <c r="AG138" s="68"/>
      <c r="AH138" s="67"/>
      <c r="AI138" s="66"/>
    </row>
    <row r="139" spans="1:35" ht="13.5" customHeight="1">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row>
    <row r="140" spans="1:35" ht="13.5" customHeight="1">
      <c r="A140" s="252" t="s">
        <v>105</v>
      </c>
      <c r="B140" s="252"/>
      <c r="C140" s="252"/>
      <c r="D140" s="252"/>
      <c r="E140" s="252"/>
      <c r="F140" s="252"/>
      <c r="G140" s="252"/>
      <c r="H140" s="252"/>
      <c r="I140" s="252"/>
      <c r="J140" s="252"/>
      <c r="K140" s="252"/>
      <c r="L140" s="55"/>
      <c r="M140" s="55"/>
      <c r="N140" s="55"/>
      <c r="O140" s="55"/>
      <c r="P140" s="55"/>
      <c r="Q140" s="55"/>
      <c r="R140" s="55"/>
      <c r="S140" s="55"/>
      <c r="T140" s="55"/>
      <c r="U140" s="55"/>
      <c r="V140" s="55"/>
      <c r="W140" s="253" t="s">
        <v>148</v>
      </c>
      <c r="X140" s="253"/>
      <c r="Y140" s="253"/>
      <c r="Z140" s="253"/>
      <c r="AA140" s="253"/>
      <c r="AB140" s="253"/>
      <c r="AC140" s="253"/>
      <c r="AD140" s="253"/>
      <c r="AE140" s="253"/>
      <c r="AF140" s="253"/>
      <c r="AG140" s="253"/>
      <c r="AH140" s="253"/>
      <c r="AI140" s="253"/>
    </row>
    <row r="141" spans="1:35" ht="13.5" customHeight="1">
      <c r="A141" s="252"/>
      <c r="B141" s="252"/>
      <c r="C141" s="252"/>
      <c r="D141" s="252"/>
      <c r="E141" s="252"/>
      <c r="F141" s="252"/>
      <c r="G141" s="252"/>
      <c r="H141" s="252"/>
      <c r="I141" s="252"/>
      <c r="J141" s="252"/>
      <c r="K141" s="252"/>
      <c r="L141" s="55"/>
      <c r="M141" s="55"/>
      <c r="N141" s="55"/>
      <c r="O141" s="55"/>
      <c r="P141" s="55"/>
      <c r="Q141" s="55"/>
      <c r="R141" s="55"/>
      <c r="S141" s="55"/>
      <c r="T141" s="55"/>
      <c r="U141" s="55"/>
      <c r="V141" s="55"/>
      <c r="W141" s="253"/>
      <c r="X141" s="253"/>
      <c r="Y141" s="253"/>
      <c r="Z141" s="253"/>
      <c r="AA141" s="253"/>
      <c r="AB141" s="253"/>
      <c r="AC141" s="253"/>
      <c r="AD141" s="253"/>
      <c r="AE141" s="253"/>
      <c r="AF141" s="253"/>
      <c r="AG141" s="253"/>
      <c r="AH141" s="253"/>
      <c r="AI141" s="253"/>
    </row>
    <row r="142" spans="1:35" ht="13.5" customHeight="1">
      <c r="A142" s="252"/>
      <c r="B142" s="252"/>
      <c r="C142" s="252"/>
      <c r="D142" s="252"/>
      <c r="E142" s="252"/>
      <c r="F142" s="252"/>
      <c r="G142" s="252"/>
      <c r="H142" s="252"/>
      <c r="I142" s="252"/>
      <c r="J142" s="252"/>
      <c r="K142" s="252"/>
      <c r="L142" s="55"/>
      <c r="M142" s="55"/>
      <c r="N142" s="55"/>
      <c r="O142" s="55"/>
      <c r="P142" s="55"/>
      <c r="Q142" s="55"/>
      <c r="R142" s="55"/>
      <c r="S142" s="55"/>
      <c r="T142" s="55"/>
      <c r="U142" s="55"/>
      <c r="V142" s="55"/>
      <c r="W142" s="253"/>
      <c r="X142" s="253"/>
      <c r="Y142" s="253"/>
      <c r="Z142" s="253"/>
      <c r="AA142" s="253"/>
      <c r="AB142" s="253"/>
      <c r="AC142" s="253"/>
      <c r="AD142" s="253"/>
      <c r="AE142" s="253"/>
      <c r="AF142" s="253"/>
      <c r="AG142" s="253"/>
      <c r="AH142" s="253"/>
      <c r="AI142" s="253"/>
    </row>
    <row r="143" spans="1:35" ht="13.5" customHeight="1">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row>
    <row r="144" spans="1:35" ht="20.25" customHeight="1">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74"/>
    </row>
    <row r="145" spans="1:35" ht="20.25" customHeight="1">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66"/>
    </row>
    <row r="146" spans="1:35" ht="20.25" customHeight="1">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66"/>
    </row>
    <row r="147" spans="1:35" ht="20.25" customHeight="1">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66"/>
    </row>
    <row r="148" spans="1:35" ht="20.25" customHeight="1">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66"/>
    </row>
    <row r="149" spans="1:35" ht="20.25" customHeight="1">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66"/>
    </row>
    <row r="150" spans="1:35" ht="20.25" customHeight="1">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66"/>
    </row>
    <row r="151" spans="1:35" ht="20.25" customHeight="1">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66"/>
    </row>
    <row r="152" spans="1:35" ht="20.25" customHeight="1">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66"/>
    </row>
    <row r="153" spans="1:35" ht="20.25" customHeight="1">
      <c r="A153" s="66"/>
      <c r="B153" s="55"/>
      <c r="C153" s="55"/>
      <c r="D153" s="55"/>
      <c r="E153" s="55"/>
      <c r="F153" s="55"/>
      <c r="G153" s="55"/>
      <c r="H153" s="55"/>
      <c r="I153" s="55"/>
      <c r="J153" s="55"/>
      <c r="K153" s="55"/>
      <c r="L153" s="55"/>
      <c r="M153" s="55"/>
      <c r="N153" s="55"/>
      <c r="O153" s="55"/>
      <c r="P153" s="55"/>
      <c r="Q153" s="55"/>
      <c r="R153" s="67"/>
      <c r="S153" s="67"/>
      <c r="T153" s="67"/>
      <c r="U153" s="67"/>
      <c r="V153" s="68"/>
      <c r="W153" s="68"/>
      <c r="X153" s="68"/>
      <c r="Y153" s="68"/>
      <c r="Z153" s="68"/>
      <c r="AA153" s="68"/>
      <c r="AB153" s="68"/>
      <c r="AC153" s="68"/>
      <c r="AD153" s="68"/>
      <c r="AE153" s="68"/>
      <c r="AF153" s="68"/>
      <c r="AG153" s="68"/>
      <c r="AH153" s="67"/>
      <c r="AI153" s="66"/>
    </row>
    <row r="154" spans="1:35" ht="20.25" customHeight="1">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row>
    <row r="155" spans="1:35" ht="20.25" customHeight="1">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row>
    <row r="156" spans="1:35" ht="20.25" customHeight="1">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row>
    <row r="157" spans="1:35" ht="20.25" customHeight="1">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row>
    <row r="158" spans="1:35" ht="20.25" customHeight="1">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row>
    <row r="159" spans="1:35" ht="20.25" customHeight="1">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row>
    <row r="160" spans="1:35" ht="20.25" customHeight="1">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row>
    <row r="161" spans="1:35" ht="20.25" customHeight="1">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row>
    <row r="162" spans="1:35" ht="20.25" customHeight="1">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row>
    <row r="163" spans="1:35" ht="20.25" customHeight="1">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row>
    <row r="164" spans="1:35" ht="20.25" customHeight="1">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row>
    <row r="165" spans="1:35" ht="20.25" customHeight="1">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row>
    <row r="166" spans="1:35" ht="20.25" customHeight="1">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row>
    <row r="167" spans="1:35" ht="20.25" customHeight="1">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row>
    <row r="168" spans="1:35" ht="20.25" customHeight="1"/>
    <row r="169" spans="1:35" ht="20.25" customHeight="1"/>
    <row r="170" spans="1:35" ht="20.25" customHeight="1"/>
    <row r="171" spans="1:35" ht="20.25" customHeight="1"/>
    <row r="172" spans="1:35" ht="20.25" customHeight="1"/>
    <row r="173" spans="1:35" ht="20.25" customHeight="1"/>
    <row r="174" spans="1:35" ht="20.25" customHeight="1"/>
    <row r="175" spans="1:35" ht="20.25" customHeight="1"/>
    <row r="176" spans="1:35"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sheetData>
  <mergeCells count="738">
    <mergeCell ref="AH103:AI104"/>
    <mergeCell ref="A103:B104"/>
    <mergeCell ref="C103:E104"/>
    <mergeCell ref="F103:G104"/>
    <mergeCell ref="H103:O104"/>
    <mergeCell ref="P103:W104"/>
    <mergeCell ref="X103:X104"/>
    <mergeCell ref="Z103:AA104"/>
    <mergeCell ref="AB103:AB104"/>
    <mergeCell ref="AC103:AC104"/>
    <mergeCell ref="C99:E100"/>
    <mergeCell ref="F99:G100"/>
    <mergeCell ref="H99:O100"/>
    <mergeCell ref="P99:W100"/>
    <mergeCell ref="X99:X100"/>
    <mergeCell ref="Z99:AA100"/>
    <mergeCell ref="AB99:AB100"/>
    <mergeCell ref="AC99:AC100"/>
    <mergeCell ref="AD99:AD100"/>
    <mergeCell ref="P101:W102"/>
    <mergeCell ref="X101:X102"/>
    <mergeCell ref="Z101:AA102"/>
    <mergeCell ref="AB101:AB102"/>
    <mergeCell ref="AC101:AC102"/>
    <mergeCell ref="AD101:AD102"/>
    <mergeCell ref="AE101:AE102"/>
    <mergeCell ref="AF101:AF102"/>
    <mergeCell ref="AG101:AG102"/>
    <mergeCell ref="E135:AE136"/>
    <mergeCell ref="A95:B96"/>
    <mergeCell ref="C95:E96"/>
    <mergeCell ref="F95:G96"/>
    <mergeCell ref="H95:O96"/>
    <mergeCell ref="P95:W96"/>
    <mergeCell ref="X95:X96"/>
    <mergeCell ref="Z95:AA96"/>
    <mergeCell ref="AB95:AB96"/>
    <mergeCell ref="AC95:AC96"/>
    <mergeCell ref="AD95:AD96"/>
    <mergeCell ref="AE95:AE96"/>
    <mergeCell ref="A97:B98"/>
    <mergeCell ref="C97:E98"/>
    <mergeCell ref="F97:G98"/>
    <mergeCell ref="H97:O98"/>
    <mergeCell ref="P97:W98"/>
    <mergeCell ref="X97:X98"/>
    <mergeCell ref="Z97:AA98"/>
    <mergeCell ref="AB97:AB98"/>
    <mergeCell ref="AC97:AC98"/>
    <mergeCell ref="AD97:AD98"/>
    <mergeCell ref="AE97:AE98"/>
    <mergeCell ref="A99:B100"/>
    <mergeCell ref="A1:U5"/>
    <mergeCell ref="V2:Z4"/>
    <mergeCell ref="AA2:AI4"/>
    <mergeCell ref="A6:H6"/>
    <mergeCell ref="I6:P6"/>
    <mergeCell ref="Q6:Q11"/>
    <mergeCell ref="T6:U6"/>
    <mergeCell ref="W6:Y6"/>
    <mergeCell ref="A7:H8"/>
    <mergeCell ref="I7:P8"/>
    <mergeCell ref="AF11:AH11"/>
    <mergeCell ref="AF1:AI1"/>
    <mergeCell ref="A12:B12"/>
    <mergeCell ref="C12:H12"/>
    <mergeCell ref="I12:O12"/>
    <mergeCell ref="P12:T12"/>
    <mergeCell ref="U12:AC12"/>
    <mergeCell ref="AD12:AI12"/>
    <mergeCell ref="R7:AI9"/>
    <mergeCell ref="A9:H9"/>
    <mergeCell ref="I9:P9"/>
    <mergeCell ref="A10:H11"/>
    <mergeCell ref="I10:P11"/>
    <mergeCell ref="X10:Z10"/>
    <mergeCell ref="AC10:AD10"/>
    <mergeCell ref="AF10:AH10"/>
    <mergeCell ref="X11:Z11"/>
    <mergeCell ref="AC11:AD11"/>
    <mergeCell ref="A15:B15"/>
    <mergeCell ref="C15:H15"/>
    <mergeCell ref="I15:O15"/>
    <mergeCell ref="P15:T15"/>
    <mergeCell ref="U15:AC15"/>
    <mergeCell ref="AD15:AI15"/>
    <mergeCell ref="AD13:AD14"/>
    <mergeCell ref="AE13:AE14"/>
    <mergeCell ref="AF13:AF14"/>
    <mergeCell ref="AG13:AG14"/>
    <mergeCell ref="AH13:AH14"/>
    <mergeCell ref="AI13:AI14"/>
    <mergeCell ref="A13:B14"/>
    <mergeCell ref="C13:H14"/>
    <mergeCell ref="I13:O14"/>
    <mergeCell ref="P13:T14"/>
    <mergeCell ref="U13:W14"/>
    <mergeCell ref="X13:AC14"/>
    <mergeCell ref="AD16:AD17"/>
    <mergeCell ref="AE16:AE17"/>
    <mergeCell ref="AF16:AF17"/>
    <mergeCell ref="AG16:AG17"/>
    <mergeCell ref="AH16:AH17"/>
    <mergeCell ref="AI16:AI17"/>
    <mergeCell ref="A16:B17"/>
    <mergeCell ref="C16:H17"/>
    <mergeCell ref="I16:O17"/>
    <mergeCell ref="P16:T17"/>
    <mergeCell ref="U16:W17"/>
    <mergeCell ref="X16:AC17"/>
    <mergeCell ref="AH22:AI23"/>
    <mergeCell ref="A18:B18"/>
    <mergeCell ref="C18:H18"/>
    <mergeCell ref="I18:O18"/>
    <mergeCell ref="P18:AC18"/>
    <mergeCell ref="AD18:AI18"/>
    <mergeCell ref="A19:B20"/>
    <mergeCell ref="C19:H20"/>
    <mergeCell ref="I19:O20"/>
    <mergeCell ref="P19:AC20"/>
    <mergeCell ref="AD19:AD20"/>
    <mergeCell ref="AE19:AE20"/>
    <mergeCell ref="AF19:AF20"/>
    <mergeCell ref="AG19:AG20"/>
    <mergeCell ref="AH19:AH20"/>
    <mergeCell ref="AI19:AI20"/>
    <mergeCell ref="A24:B25"/>
    <mergeCell ref="A22:B23"/>
    <mergeCell ref="C22:E23"/>
    <mergeCell ref="F22:G23"/>
    <mergeCell ref="H22:O23"/>
    <mergeCell ref="P22:W23"/>
    <mergeCell ref="X22:Y23"/>
    <mergeCell ref="Z22:AA23"/>
    <mergeCell ref="AB22:AG23"/>
    <mergeCell ref="AG26:AG27"/>
    <mergeCell ref="AB26:AB27"/>
    <mergeCell ref="AC26:AC27"/>
    <mergeCell ref="AD26:AD27"/>
    <mergeCell ref="AE26:AE27"/>
    <mergeCell ref="AF26:AF27"/>
    <mergeCell ref="X24:X25"/>
    <mergeCell ref="AG24:AG25"/>
    <mergeCell ref="X26:X27"/>
    <mergeCell ref="AB24:AB25"/>
    <mergeCell ref="AC24:AC25"/>
    <mergeCell ref="AD24:AD25"/>
    <mergeCell ref="AE24:AE25"/>
    <mergeCell ref="AF24:AF25"/>
    <mergeCell ref="AF36:AF37"/>
    <mergeCell ref="AG36:AG37"/>
    <mergeCell ref="AG34:AG35"/>
    <mergeCell ref="X36:X37"/>
    <mergeCell ref="AB36:AB37"/>
    <mergeCell ref="AB34:AB35"/>
    <mergeCell ref="AC34:AC35"/>
    <mergeCell ref="AD34:AD35"/>
    <mergeCell ref="AE34:AE35"/>
    <mergeCell ref="AF34:AF35"/>
    <mergeCell ref="A64:B65"/>
    <mergeCell ref="A56:B57"/>
    <mergeCell ref="AC44:AC45"/>
    <mergeCell ref="AD44:AD45"/>
    <mergeCell ref="AE44:AE45"/>
    <mergeCell ref="AF44:AF45"/>
    <mergeCell ref="AG44:AG45"/>
    <mergeCell ref="AG42:AG43"/>
    <mergeCell ref="X44:X45"/>
    <mergeCell ref="AB44:AB45"/>
    <mergeCell ref="AB42:AB43"/>
    <mergeCell ref="AC42:AC43"/>
    <mergeCell ref="AD42:AD43"/>
    <mergeCell ref="AE42:AE43"/>
    <mergeCell ref="AF42:AF43"/>
    <mergeCell ref="A48:B49"/>
    <mergeCell ref="AF52:AF53"/>
    <mergeCell ref="AG52:AG53"/>
    <mergeCell ref="X54:X55"/>
    <mergeCell ref="AG50:AG51"/>
    <mergeCell ref="AB50:AB51"/>
    <mergeCell ref="AC50:AC51"/>
    <mergeCell ref="AD50:AD51"/>
    <mergeCell ref="AE50:AE51"/>
    <mergeCell ref="AG54:AG55"/>
    <mergeCell ref="AB125:AH125"/>
    <mergeCell ref="AB126:AE127"/>
    <mergeCell ref="AF126:AH127"/>
    <mergeCell ref="AB128:AE129"/>
    <mergeCell ref="AF128:AH129"/>
    <mergeCell ref="AG87:AG88"/>
    <mergeCell ref="AD89:AD90"/>
    <mergeCell ref="AE89:AE90"/>
    <mergeCell ref="AF89:AF90"/>
    <mergeCell ref="AG89:AG90"/>
    <mergeCell ref="AH89:AI90"/>
    <mergeCell ref="AD93:AD94"/>
    <mergeCell ref="AE93:AE94"/>
    <mergeCell ref="AF93:AF94"/>
    <mergeCell ref="AG93:AG94"/>
    <mergeCell ref="AD105:AD106"/>
    <mergeCell ref="AF95:AF96"/>
    <mergeCell ref="AG95:AG96"/>
    <mergeCell ref="AH95:AI96"/>
    <mergeCell ref="AF97:AF98"/>
    <mergeCell ref="AG97:AG98"/>
    <mergeCell ref="AH99:AI100"/>
    <mergeCell ref="AH101:AI102"/>
    <mergeCell ref="AH97:AI98"/>
    <mergeCell ref="AE99:AE100"/>
    <mergeCell ref="AF99:AF100"/>
    <mergeCell ref="N130:N131"/>
    <mergeCell ref="R131:U133"/>
    <mergeCell ref="V131:AG133"/>
    <mergeCell ref="AH131:AH133"/>
    <mergeCell ref="A140:K142"/>
    <mergeCell ref="W140:AI142"/>
    <mergeCell ref="AH105:AI106"/>
    <mergeCell ref="P107:W108"/>
    <mergeCell ref="AF107:AF108"/>
    <mergeCell ref="AG107:AG108"/>
    <mergeCell ref="AH107:AI108"/>
    <mergeCell ref="AB107:AB108"/>
    <mergeCell ref="AC107:AC108"/>
    <mergeCell ref="AD107:AD108"/>
    <mergeCell ref="AE107:AE108"/>
    <mergeCell ref="F105:G106"/>
    <mergeCell ref="H105:O106"/>
    <mergeCell ref="P105:W106"/>
    <mergeCell ref="X105:X106"/>
    <mergeCell ref="Z105:AA106"/>
    <mergeCell ref="AB105:AB106"/>
    <mergeCell ref="D130:E131"/>
    <mergeCell ref="F130:G131"/>
    <mergeCell ref="H130:H131"/>
    <mergeCell ref="I130:J131"/>
    <mergeCell ref="K130:K131"/>
    <mergeCell ref="L130:M131"/>
    <mergeCell ref="A87:B88"/>
    <mergeCell ref="C87:E88"/>
    <mergeCell ref="F87:G88"/>
    <mergeCell ref="H87:O88"/>
    <mergeCell ref="A91:B92"/>
    <mergeCell ref="C91:E92"/>
    <mergeCell ref="F91:G92"/>
    <mergeCell ref="H91:O92"/>
    <mergeCell ref="A107:B108"/>
    <mergeCell ref="C107:E108"/>
    <mergeCell ref="F107:G108"/>
    <mergeCell ref="H107:O108"/>
    <mergeCell ref="A105:B106"/>
    <mergeCell ref="C105:E106"/>
    <mergeCell ref="A101:B102"/>
    <mergeCell ref="C101:E102"/>
    <mergeCell ref="F101:G102"/>
    <mergeCell ref="H101:O102"/>
    <mergeCell ref="AH83:AI84"/>
    <mergeCell ref="A85:B86"/>
    <mergeCell ref="C85:E86"/>
    <mergeCell ref="F85:G86"/>
    <mergeCell ref="H85:O86"/>
    <mergeCell ref="P85:W86"/>
    <mergeCell ref="AF85:AF86"/>
    <mergeCell ref="AG85:AG86"/>
    <mergeCell ref="AH85:AI86"/>
    <mergeCell ref="A83:B84"/>
    <mergeCell ref="C83:E84"/>
    <mergeCell ref="F83:G84"/>
    <mergeCell ref="H83:O84"/>
    <mergeCell ref="X85:X86"/>
    <mergeCell ref="Z85:AA86"/>
    <mergeCell ref="AB85:AB86"/>
    <mergeCell ref="AC85:AC86"/>
    <mergeCell ref="AD85:AD86"/>
    <mergeCell ref="AE85:AE86"/>
    <mergeCell ref="P83:W84"/>
    <mergeCell ref="X83:Y84"/>
    <mergeCell ref="Z83:AA84"/>
    <mergeCell ref="AB83:AG84"/>
    <mergeCell ref="AH87:AI88"/>
    <mergeCell ref="AB87:AB88"/>
    <mergeCell ref="AC87:AC88"/>
    <mergeCell ref="AD87:AD88"/>
    <mergeCell ref="AE87:AE88"/>
    <mergeCell ref="AF87:AF88"/>
    <mergeCell ref="A89:B90"/>
    <mergeCell ref="C89:E90"/>
    <mergeCell ref="F89:G90"/>
    <mergeCell ref="H89:O90"/>
    <mergeCell ref="P89:W90"/>
    <mergeCell ref="X89:X90"/>
    <mergeCell ref="Z89:AA90"/>
    <mergeCell ref="AB89:AB90"/>
    <mergeCell ref="AC89:AC90"/>
    <mergeCell ref="P87:W88"/>
    <mergeCell ref="X87:X88"/>
    <mergeCell ref="Z87:AA88"/>
    <mergeCell ref="P91:W92"/>
    <mergeCell ref="AF91:AF92"/>
    <mergeCell ref="AG91:AG92"/>
    <mergeCell ref="AH91:AI92"/>
    <mergeCell ref="A93:B94"/>
    <mergeCell ref="C93:E94"/>
    <mergeCell ref="F93:G94"/>
    <mergeCell ref="H93:O94"/>
    <mergeCell ref="P93:W94"/>
    <mergeCell ref="X93:X94"/>
    <mergeCell ref="Z93:AA94"/>
    <mergeCell ref="X91:X92"/>
    <mergeCell ref="Z91:AA92"/>
    <mergeCell ref="AB91:AB92"/>
    <mergeCell ref="AC91:AC92"/>
    <mergeCell ref="AD91:AD92"/>
    <mergeCell ref="AE91:AE92"/>
    <mergeCell ref="AH93:AI94"/>
    <mergeCell ref="AB93:AB94"/>
    <mergeCell ref="AC93:AC94"/>
    <mergeCell ref="A109:B110"/>
    <mergeCell ref="C109:E110"/>
    <mergeCell ref="F109:G110"/>
    <mergeCell ref="H109:O110"/>
    <mergeCell ref="P109:W110"/>
    <mergeCell ref="X109:X110"/>
    <mergeCell ref="Z109:AA110"/>
    <mergeCell ref="X107:X108"/>
    <mergeCell ref="Z107:AA108"/>
    <mergeCell ref="Z111:AA112"/>
    <mergeCell ref="AB111:AB112"/>
    <mergeCell ref="AC111:AC112"/>
    <mergeCell ref="AB109:AB110"/>
    <mergeCell ref="AC109:AC110"/>
    <mergeCell ref="AD109:AD110"/>
    <mergeCell ref="AE109:AE110"/>
    <mergeCell ref="AF109:AF110"/>
    <mergeCell ref="AC105:AC106"/>
    <mergeCell ref="AC121:AC122"/>
    <mergeCell ref="AD121:AD122"/>
    <mergeCell ref="AE121:AE122"/>
    <mergeCell ref="AF121:AF122"/>
    <mergeCell ref="AG121:AG122"/>
    <mergeCell ref="AF119:AF120"/>
    <mergeCell ref="AG119:AG120"/>
    <mergeCell ref="AH119:AI120"/>
    <mergeCell ref="H121:O122"/>
    <mergeCell ref="P121:W122"/>
    <mergeCell ref="X121:X122"/>
    <mergeCell ref="Z121:AA122"/>
    <mergeCell ref="X119:X120"/>
    <mergeCell ref="Z119:AA120"/>
    <mergeCell ref="AB119:AB120"/>
    <mergeCell ref="AC119:AC120"/>
    <mergeCell ref="AD119:AD120"/>
    <mergeCell ref="AE119:AE120"/>
    <mergeCell ref="AH123:AI124"/>
    <mergeCell ref="AH121:AI122"/>
    <mergeCell ref="AH115:AI116"/>
    <mergeCell ref="AD115:AD116"/>
    <mergeCell ref="AE115:AE116"/>
    <mergeCell ref="AF115:AF116"/>
    <mergeCell ref="AG115:AG116"/>
    <mergeCell ref="AF113:AF114"/>
    <mergeCell ref="AG113:AG114"/>
    <mergeCell ref="AH113:AI114"/>
    <mergeCell ref="AD113:AD114"/>
    <mergeCell ref="AE113:AE114"/>
    <mergeCell ref="AF117:AF118"/>
    <mergeCell ref="AD68:AD69"/>
    <mergeCell ref="AE68:AE69"/>
    <mergeCell ref="AD62:AD63"/>
    <mergeCell ref="AE62:AE63"/>
    <mergeCell ref="AF56:AF57"/>
    <mergeCell ref="AG56:AG57"/>
    <mergeCell ref="AG58:AG59"/>
    <mergeCell ref="AD123:AD124"/>
    <mergeCell ref="AE123:AE124"/>
    <mergeCell ref="AF123:AF124"/>
    <mergeCell ref="AG123:AG124"/>
    <mergeCell ref="AD111:AD112"/>
    <mergeCell ref="AE111:AE112"/>
    <mergeCell ref="AF111:AF112"/>
    <mergeCell ref="AF60:AF61"/>
    <mergeCell ref="AG109:AG110"/>
    <mergeCell ref="AE105:AE106"/>
    <mergeCell ref="AF105:AF106"/>
    <mergeCell ref="AG105:AG106"/>
    <mergeCell ref="AG99:AG100"/>
    <mergeCell ref="AD103:AD104"/>
    <mergeCell ref="AE103:AE104"/>
    <mergeCell ref="AF103:AF104"/>
    <mergeCell ref="AG103:AG104"/>
    <mergeCell ref="Z113:AA114"/>
    <mergeCell ref="AB113:AB114"/>
    <mergeCell ref="AC113:AC114"/>
    <mergeCell ref="AG111:AG112"/>
    <mergeCell ref="AH111:AI112"/>
    <mergeCell ref="A113:B114"/>
    <mergeCell ref="C113:E114"/>
    <mergeCell ref="A72:B73"/>
    <mergeCell ref="C72:E73"/>
    <mergeCell ref="F72:G73"/>
    <mergeCell ref="H72:O73"/>
    <mergeCell ref="P72:W73"/>
    <mergeCell ref="X72:X73"/>
    <mergeCell ref="Z72:AA73"/>
    <mergeCell ref="F113:G114"/>
    <mergeCell ref="H113:O114"/>
    <mergeCell ref="P113:W114"/>
    <mergeCell ref="AH109:AI110"/>
    <mergeCell ref="A111:B112"/>
    <mergeCell ref="C111:E112"/>
    <mergeCell ref="F111:G112"/>
    <mergeCell ref="H111:O112"/>
    <mergeCell ref="P111:W112"/>
    <mergeCell ref="X111:X112"/>
    <mergeCell ref="H123:O124"/>
    <mergeCell ref="P123:W124"/>
    <mergeCell ref="X123:X124"/>
    <mergeCell ref="Z123:AA124"/>
    <mergeCell ref="AB123:AB124"/>
    <mergeCell ref="AC123:AC124"/>
    <mergeCell ref="AB121:AB122"/>
    <mergeCell ref="A77:U81"/>
    <mergeCell ref="AF77:AI77"/>
    <mergeCell ref="V78:Z80"/>
    <mergeCell ref="AA78:AI80"/>
    <mergeCell ref="C115:G116"/>
    <mergeCell ref="C117:G118"/>
    <mergeCell ref="H117:O118"/>
    <mergeCell ref="P117:W118"/>
    <mergeCell ref="X117:X118"/>
    <mergeCell ref="AB115:AB116"/>
    <mergeCell ref="AC115:AC116"/>
    <mergeCell ref="A115:B116"/>
    <mergeCell ref="H115:O116"/>
    <mergeCell ref="P115:W116"/>
    <mergeCell ref="X115:X116"/>
    <mergeCell ref="Z115:AA116"/>
    <mergeCell ref="X113:X114"/>
    <mergeCell ref="AH24:AI25"/>
    <mergeCell ref="A26:B27"/>
    <mergeCell ref="C26:E27"/>
    <mergeCell ref="F26:G27"/>
    <mergeCell ref="H26:O27"/>
    <mergeCell ref="P26:W27"/>
    <mergeCell ref="Z26:AA27"/>
    <mergeCell ref="AH26:AI27"/>
    <mergeCell ref="C123:G124"/>
    <mergeCell ref="A117:B118"/>
    <mergeCell ref="A119:B120"/>
    <mergeCell ref="A121:B122"/>
    <mergeCell ref="A123:B124"/>
    <mergeCell ref="AG117:AG118"/>
    <mergeCell ref="AH117:AI118"/>
    <mergeCell ref="C119:G120"/>
    <mergeCell ref="H119:O120"/>
    <mergeCell ref="P119:W120"/>
    <mergeCell ref="C121:G122"/>
    <mergeCell ref="Z117:AA118"/>
    <mergeCell ref="AB117:AB118"/>
    <mergeCell ref="AC117:AC118"/>
    <mergeCell ref="AD117:AD118"/>
    <mergeCell ref="AE117:AE118"/>
    <mergeCell ref="X28:X29"/>
    <mergeCell ref="Z28:AA29"/>
    <mergeCell ref="AB28:AB29"/>
    <mergeCell ref="AC28:AC29"/>
    <mergeCell ref="C24:E25"/>
    <mergeCell ref="F24:G25"/>
    <mergeCell ref="H24:O25"/>
    <mergeCell ref="P24:W25"/>
    <mergeCell ref="Z24:AA25"/>
    <mergeCell ref="AD28:AD29"/>
    <mergeCell ref="AE28:AE29"/>
    <mergeCell ref="AF28:AF29"/>
    <mergeCell ref="AG28:AG29"/>
    <mergeCell ref="AH28:AI29"/>
    <mergeCell ref="A30:B31"/>
    <mergeCell ref="C30:E31"/>
    <mergeCell ref="F30:G31"/>
    <mergeCell ref="H30:O31"/>
    <mergeCell ref="P30:W31"/>
    <mergeCell ref="X30:X31"/>
    <mergeCell ref="Z30:AA31"/>
    <mergeCell ref="AB30:AB31"/>
    <mergeCell ref="AC30:AC31"/>
    <mergeCell ref="AD30:AD31"/>
    <mergeCell ref="AE30:AE31"/>
    <mergeCell ref="AF30:AF31"/>
    <mergeCell ref="AG30:AG31"/>
    <mergeCell ref="AH30:AI31"/>
    <mergeCell ref="A28:B29"/>
    <mergeCell ref="C28:E29"/>
    <mergeCell ref="F28:G29"/>
    <mergeCell ref="H28:O29"/>
    <mergeCell ref="P28:W29"/>
    <mergeCell ref="AE32:AE33"/>
    <mergeCell ref="AF32:AF33"/>
    <mergeCell ref="AG32:AG33"/>
    <mergeCell ref="AH32:AI33"/>
    <mergeCell ref="A34:B35"/>
    <mergeCell ref="C34:E35"/>
    <mergeCell ref="F34:G35"/>
    <mergeCell ref="H34:O35"/>
    <mergeCell ref="P34:W35"/>
    <mergeCell ref="X34:X35"/>
    <mergeCell ref="Z34:AA35"/>
    <mergeCell ref="AH34:AI35"/>
    <mergeCell ref="C32:E33"/>
    <mergeCell ref="F32:G33"/>
    <mergeCell ref="H32:O33"/>
    <mergeCell ref="P32:W33"/>
    <mergeCell ref="X32:X33"/>
    <mergeCell ref="Z32:AA33"/>
    <mergeCell ref="AB32:AB33"/>
    <mergeCell ref="AC32:AC33"/>
    <mergeCell ref="AD32:AD33"/>
    <mergeCell ref="A32:B33"/>
    <mergeCell ref="A36:B37"/>
    <mergeCell ref="C36:E37"/>
    <mergeCell ref="F36:G37"/>
    <mergeCell ref="H36:O37"/>
    <mergeCell ref="P36:W37"/>
    <mergeCell ref="Z36:AA37"/>
    <mergeCell ref="AH36:AI37"/>
    <mergeCell ref="A38:B39"/>
    <mergeCell ref="C38:E39"/>
    <mergeCell ref="F38:G39"/>
    <mergeCell ref="H38:O39"/>
    <mergeCell ref="P38:W39"/>
    <mergeCell ref="X38:X39"/>
    <mergeCell ref="Z38:AA39"/>
    <mergeCell ref="AB38:AB39"/>
    <mergeCell ref="AC38:AC39"/>
    <mergeCell ref="AD38:AD39"/>
    <mergeCell ref="AE38:AE39"/>
    <mergeCell ref="AF38:AF39"/>
    <mergeCell ref="AG38:AG39"/>
    <mergeCell ref="AH38:AI39"/>
    <mergeCell ref="AC36:AC37"/>
    <mergeCell ref="AD36:AD37"/>
    <mergeCell ref="AE36:AE37"/>
    <mergeCell ref="AE40:AE41"/>
    <mergeCell ref="AF40:AF41"/>
    <mergeCell ref="AG40:AG41"/>
    <mergeCell ref="AH40:AI41"/>
    <mergeCell ref="A42:B43"/>
    <mergeCell ref="C42:E43"/>
    <mergeCell ref="F42:G43"/>
    <mergeCell ref="H42:O43"/>
    <mergeCell ref="P42:W43"/>
    <mergeCell ref="X42:X43"/>
    <mergeCell ref="Z42:AA43"/>
    <mergeCell ref="AH42:AI43"/>
    <mergeCell ref="C40:E41"/>
    <mergeCell ref="F40:G41"/>
    <mergeCell ref="H40:O41"/>
    <mergeCell ref="P40:W41"/>
    <mergeCell ref="X40:X41"/>
    <mergeCell ref="Z40:AA41"/>
    <mergeCell ref="AB40:AB41"/>
    <mergeCell ref="AC40:AC41"/>
    <mergeCell ref="AD40:AD41"/>
    <mergeCell ref="A40:B41"/>
    <mergeCell ref="A44:B45"/>
    <mergeCell ref="C44:E45"/>
    <mergeCell ref="F44:G45"/>
    <mergeCell ref="H44:O45"/>
    <mergeCell ref="P44:W45"/>
    <mergeCell ref="Z44:AA45"/>
    <mergeCell ref="AH44:AI45"/>
    <mergeCell ref="A46:B47"/>
    <mergeCell ref="C46:E47"/>
    <mergeCell ref="F46:G47"/>
    <mergeCell ref="H46:O47"/>
    <mergeCell ref="P46:W47"/>
    <mergeCell ref="X46:X47"/>
    <mergeCell ref="Z46:AA47"/>
    <mergeCell ref="AH46:AI47"/>
    <mergeCell ref="AG46:AG47"/>
    <mergeCell ref="AB46:AB47"/>
    <mergeCell ref="AC46:AC47"/>
    <mergeCell ref="AD46:AD47"/>
    <mergeCell ref="AE46:AE47"/>
    <mergeCell ref="AF46:AF47"/>
    <mergeCell ref="C48:E49"/>
    <mergeCell ref="F48:G49"/>
    <mergeCell ref="H48:O49"/>
    <mergeCell ref="P48:W49"/>
    <mergeCell ref="Z48:AA49"/>
    <mergeCell ref="AH48:AI49"/>
    <mergeCell ref="A50:B51"/>
    <mergeCell ref="C50:E51"/>
    <mergeCell ref="F50:G51"/>
    <mergeCell ref="H50:O51"/>
    <mergeCell ref="P50:W51"/>
    <mergeCell ref="Z50:AA51"/>
    <mergeCell ref="AH50:AI51"/>
    <mergeCell ref="AC48:AC49"/>
    <mergeCell ref="AD48:AD49"/>
    <mergeCell ref="AE48:AE49"/>
    <mergeCell ref="AF48:AF49"/>
    <mergeCell ref="AG48:AG49"/>
    <mergeCell ref="X48:X49"/>
    <mergeCell ref="AB48:AB49"/>
    <mergeCell ref="AF50:AF51"/>
    <mergeCell ref="X50:X51"/>
    <mergeCell ref="A52:B53"/>
    <mergeCell ref="C52:E53"/>
    <mergeCell ref="F52:G53"/>
    <mergeCell ref="H52:O53"/>
    <mergeCell ref="P52:W53"/>
    <mergeCell ref="Z52:AA53"/>
    <mergeCell ref="AH52:AI53"/>
    <mergeCell ref="A54:B55"/>
    <mergeCell ref="C54:E55"/>
    <mergeCell ref="F54:G55"/>
    <mergeCell ref="H54:O55"/>
    <mergeCell ref="P54:W55"/>
    <mergeCell ref="Z54:AA55"/>
    <mergeCell ref="AB54:AB55"/>
    <mergeCell ref="AC54:AC55"/>
    <mergeCell ref="AD54:AD55"/>
    <mergeCell ref="AE54:AE55"/>
    <mergeCell ref="AF54:AF55"/>
    <mergeCell ref="AH54:AI55"/>
    <mergeCell ref="AB52:AB53"/>
    <mergeCell ref="AC52:AC53"/>
    <mergeCell ref="X52:X53"/>
    <mergeCell ref="AD52:AD53"/>
    <mergeCell ref="AE52:AE53"/>
    <mergeCell ref="C56:E57"/>
    <mergeCell ref="F56:G57"/>
    <mergeCell ref="H56:O57"/>
    <mergeCell ref="P56:W57"/>
    <mergeCell ref="Z56:AA57"/>
    <mergeCell ref="AH56:AI57"/>
    <mergeCell ref="A58:B59"/>
    <mergeCell ref="C58:E59"/>
    <mergeCell ref="F58:G59"/>
    <mergeCell ref="H58:O59"/>
    <mergeCell ref="P58:W59"/>
    <mergeCell ref="X58:X59"/>
    <mergeCell ref="Z58:AA59"/>
    <mergeCell ref="AB58:AB59"/>
    <mergeCell ref="AC58:AC59"/>
    <mergeCell ref="AD58:AD59"/>
    <mergeCell ref="AE58:AE59"/>
    <mergeCell ref="AF58:AF59"/>
    <mergeCell ref="AH58:AI59"/>
    <mergeCell ref="X56:X57"/>
    <mergeCell ref="AB56:AB57"/>
    <mergeCell ref="AC56:AC57"/>
    <mergeCell ref="AD56:AD57"/>
    <mergeCell ref="AE56:AE57"/>
    <mergeCell ref="AG60:AG61"/>
    <mergeCell ref="AH60:AI61"/>
    <mergeCell ref="A60:B61"/>
    <mergeCell ref="C60:E61"/>
    <mergeCell ref="F60:G61"/>
    <mergeCell ref="H60:O61"/>
    <mergeCell ref="P60:W61"/>
    <mergeCell ref="X60:X61"/>
    <mergeCell ref="Z60:AA61"/>
    <mergeCell ref="AB60:AB61"/>
    <mergeCell ref="AC60:AC61"/>
    <mergeCell ref="AD60:AD61"/>
    <mergeCell ref="AE60:AE61"/>
    <mergeCell ref="AG66:AG67"/>
    <mergeCell ref="AH66:AI67"/>
    <mergeCell ref="C64:E65"/>
    <mergeCell ref="F64:G65"/>
    <mergeCell ref="H64:O65"/>
    <mergeCell ref="P64:W65"/>
    <mergeCell ref="X64:X65"/>
    <mergeCell ref="Z64:AA65"/>
    <mergeCell ref="AB64:AB65"/>
    <mergeCell ref="AC64:AC65"/>
    <mergeCell ref="AD64:AD65"/>
    <mergeCell ref="AE64:AE65"/>
    <mergeCell ref="A66:B67"/>
    <mergeCell ref="C66:E67"/>
    <mergeCell ref="F66:G67"/>
    <mergeCell ref="H66:O67"/>
    <mergeCell ref="P66:W67"/>
    <mergeCell ref="X66:X67"/>
    <mergeCell ref="Z66:AA67"/>
    <mergeCell ref="AB66:AB67"/>
    <mergeCell ref="AC66:AC67"/>
    <mergeCell ref="A68:B69"/>
    <mergeCell ref="C68:E69"/>
    <mergeCell ref="F68:G69"/>
    <mergeCell ref="H68:O69"/>
    <mergeCell ref="P68:W69"/>
    <mergeCell ref="X68:X69"/>
    <mergeCell ref="Z68:AA69"/>
    <mergeCell ref="AB68:AB69"/>
    <mergeCell ref="AC68:AC69"/>
    <mergeCell ref="A62:B63"/>
    <mergeCell ref="C62:E63"/>
    <mergeCell ref="F62:G63"/>
    <mergeCell ref="H62:O63"/>
    <mergeCell ref="P62:W63"/>
    <mergeCell ref="X62:X63"/>
    <mergeCell ref="Z62:AA63"/>
    <mergeCell ref="AB62:AB63"/>
    <mergeCell ref="AC62:AC63"/>
    <mergeCell ref="A70:B71"/>
    <mergeCell ref="C70:E71"/>
    <mergeCell ref="F70:G71"/>
    <mergeCell ref="H70:O71"/>
    <mergeCell ref="P70:W71"/>
    <mergeCell ref="X70:X71"/>
    <mergeCell ref="Z70:AA71"/>
    <mergeCell ref="AB70:AB71"/>
    <mergeCell ref="AC70:AC71"/>
    <mergeCell ref="AB72:AB73"/>
    <mergeCell ref="AC72:AC73"/>
    <mergeCell ref="AD72:AD73"/>
    <mergeCell ref="AE72:AE73"/>
    <mergeCell ref="AF72:AF73"/>
    <mergeCell ref="AG72:AG73"/>
    <mergeCell ref="AH72:AI73"/>
    <mergeCell ref="AF62:AF63"/>
    <mergeCell ref="AG62:AG63"/>
    <mergeCell ref="AH62:AI63"/>
    <mergeCell ref="AD70:AD71"/>
    <mergeCell ref="AE70:AE71"/>
    <mergeCell ref="AF70:AF71"/>
    <mergeCell ref="AG70:AG71"/>
    <mergeCell ref="AH70:AI71"/>
    <mergeCell ref="AF68:AF69"/>
    <mergeCell ref="AG68:AG69"/>
    <mergeCell ref="AH68:AI69"/>
    <mergeCell ref="AF64:AF65"/>
    <mergeCell ref="AG64:AG65"/>
    <mergeCell ref="AH64:AI65"/>
    <mergeCell ref="AD66:AD67"/>
    <mergeCell ref="AE66:AE67"/>
    <mergeCell ref="AF66:AF67"/>
  </mergeCells>
  <phoneticPr fontId="3"/>
  <dataValidations count="6">
    <dataValidation type="list" allowBlank="1" showInputMessage="1" showErrorMessage="1" sqref="AF126:AH129" xr:uid="{0C3DB215-EAD3-4D9A-B35B-963A4AF81787}">
      <formula1>"〇"</formula1>
    </dataValidation>
    <dataValidation type="list" allowBlank="1" showInputMessage="1" showErrorMessage="1" sqref="P13 P16" xr:uid="{01E3DBA4-D4BC-4B34-9781-8BA308868AD7}">
      <formula1>"当該校の教職員,外部指導者"</formula1>
    </dataValidation>
    <dataValidation operator="greaterThanOrEqual" allowBlank="1" showInputMessage="1" showErrorMessage="1" sqref="X13:AC14 X16:AC17" xr:uid="{EC964F59-71C5-4624-85A9-8579D2280BFA}"/>
    <dataValidation type="list" allowBlank="1" showInputMessage="1" showErrorMessage="1" sqref="U16 U13" xr:uid="{CA95EDFF-4B90-4002-8600-3743725E2214}">
      <formula1>"コーチ１,コーチ２,コーチ３,コーチ４,スタートコーチ"</formula1>
    </dataValidation>
    <dataValidation type="list" allowBlank="1" showInputMessage="1" showErrorMessage="1" sqref="C42:E76 C85:E114" xr:uid="{3783A92C-146C-4242-B419-EB6C740FBB98}">
      <formula1>"内,外"</formula1>
    </dataValidation>
    <dataValidation imeMode="off" allowBlank="1" showInputMessage="1" showErrorMessage="1" sqref="W6:Y6 S6:U6 W10:X10 K130:L130 V11:X11 AA10:AC11 AE10:AH10 I130 AE11:AF11 F130 F24:G76 F85:G114" xr:uid="{D0CDCEB0-26CD-4914-9426-1511AC44DF5B}"/>
  </dataValidations>
  <hyperlinks>
    <hyperlink ref="A140:K142" location="はじめに!A1" display="戻る（はじめに）" xr:uid="{95FD923C-6D95-40C3-9465-841E80F3973E}"/>
    <hyperlink ref="Y140:AI142" location="はじめに!A1" display="戻る（はじめに）" xr:uid="{AAAD0B7E-DDD6-4354-B9D4-B87B38CE1EE1}"/>
    <hyperlink ref="W140:AI142" location="学校紹介!A1" display="次へ（②参加校紹介）へ" xr:uid="{C453FE3C-F4D9-4D13-8EE0-23FBC7551AEC}"/>
  </hyperlinks>
  <printOptions horizontalCentered="1"/>
  <pageMargins left="0.19685039370078741" right="0.19685039370078741" top="0.19685039370078741" bottom="0.19685039370078741" header="0" footer="0"/>
  <pageSetup paperSize="9" scale="79" orientation="portrait" blackAndWhite="1" r:id="rId1"/>
  <headerFooter alignWithMargins="0"/>
  <rowBreaks count="2" manualBreakCount="2">
    <brk id="76" max="34" man="1"/>
    <brk id="138" max="3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4A35-1F21-46D9-B72C-649F0720B6B0}">
  <sheetPr>
    <tabColor rgb="FFFFC000"/>
  </sheetPr>
  <dimension ref="A1:CH151"/>
  <sheetViews>
    <sheetView showZeros="0" topLeftCell="A22" zoomScaleNormal="100" zoomScaleSheetLayoutView="80" workbookViewId="0">
      <selection activeCell="M44" sqref="M44:N45"/>
    </sheetView>
  </sheetViews>
  <sheetFormatPr defaultRowHeight="13.5"/>
  <cols>
    <col min="1" max="1" width="4.375" style="5" customWidth="1"/>
    <col min="2" max="3" width="4.125" style="5" customWidth="1"/>
    <col min="4" max="4" width="4.375" style="5" customWidth="1"/>
    <col min="5" max="8" width="5.5" style="5" customWidth="1"/>
    <col min="9" max="10" width="3.75" style="5" customWidth="1"/>
    <col min="11" max="11" width="5" style="5" customWidth="1"/>
    <col min="12" max="12" width="4.375" style="5" customWidth="1"/>
    <col min="13" max="14" width="4.125" style="5" customWidth="1"/>
    <col min="15" max="15" width="4.375" style="5" customWidth="1"/>
    <col min="16" max="19" width="5.5" style="5" customWidth="1"/>
    <col min="20" max="21" width="3.75" style="5" customWidth="1"/>
    <col min="22" max="22" width="5" style="5" customWidth="1"/>
    <col min="23" max="86" width="9" style="7"/>
    <col min="87" max="16384" width="9" style="8"/>
  </cols>
  <sheetData>
    <row r="1" spans="1:22" ht="17.25">
      <c r="A1" s="361" t="s">
        <v>54</v>
      </c>
      <c r="B1" s="361"/>
      <c r="C1" s="361"/>
      <c r="D1" s="361"/>
      <c r="E1" s="361"/>
      <c r="F1" s="22"/>
      <c r="G1" s="21" t="s">
        <v>53</v>
      </c>
      <c r="H1" s="22"/>
      <c r="I1" s="22"/>
      <c r="J1" s="22"/>
      <c r="K1" s="10"/>
      <c r="L1" s="10"/>
      <c r="M1" s="10"/>
      <c r="N1" s="10"/>
      <c r="O1" s="10"/>
      <c r="P1" s="10"/>
      <c r="Q1" s="362" t="s">
        <v>134</v>
      </c>
      <c r="R1" s="362"/>
      <c r="S1" s="362"/>
      <c r="T1" s="362"/>
      <c r="U1" s="362"/>
      <c r="V1" s="362"/>
    </row>
    <row r="2" spans="1:22" ht="30.75">
      <c r="A2" s="363">
        <f>参加申込書!AA2</f>
        <v>0</v>
      </c>
      <c r="B2" s="363"/>
      <c r="C2" s="363"/>
      <c r="D2" s="363"/>
      <c r="E2" s="363"/>
      <c r="F2" s="11"/>
      <c r="G2" s="363">
        <f>参加申込書!A7</f>
        <v>0</v>
      </c>
      <c r="H2" s="363"/>
      <c r="I2" s="363"/>
      <c r="J2" s="363"/>
      <c r="K2" s="363"/>
      <c r="L2" s="363"/>
      <c r="M2" s="363"/>
      <c r="N2" s="363"/>
      <c r="O2" s="363"/>
      <c r="P2" s="363"/>
      <c r="Q2" s="12"/>
      <c r="R2" s="12"/>
      <c r="S2" s="12"/>
      <c r="T2" s="12"/>
      <c r="U2" s="12"/>
      <c r="V2" s="12"/>
    </row>
    <row r="3" spans="1:22" s="7" customFormat="1" ht="18.75">
      <c r="A3" s="368" t="s">
        <v>49</v>
      </c>
      <c r="B3" s="369"/>
      <c r="C3" s="370"/>
      <c r="D3" s="371"/>
      <c r="E3" s="371"/>
      <c r="F3" s="372"/>
      <c r="G3" s="372"/>
      <c r="H3" s="373"/>
      <c r="I3" s="370"/>
      <c r="J3" s="371"/>
      <c r="K3" s="371"/>
      <c r="L3" s="374" t="s">
        <v>50</v>
      </c>
      <c r="M3" s="374"/>
      <c r="N3" s="370"/>
      <c r="O3" s="370"/>
      <c r="P3" s="375"/>
      <c r="Q3" s="376"/>
      <c r="R3" s="375"/>
      <c r="S3" s="377"/>
      <c r="T3" s="378"/>
      <c r="U3" s="379"/>
      <c r="V3" s="379"/>
    </row>
    <row r="4" spans="1:22" s="7" customFormat="1" ht="6.75" customHeight="1">
      <c r="A4" s="380"/>
      <c r="B4" s="380"/>
      <c r="C4" s="380"/>
      <c r="D4" s="380"/>
      <c r="E4" s="380"/>
      <c r="F4" s="380"/>
      <c r="G4" s="380"/>
      <c r="H4" s="380"/>
      <c r="I4" s="380"/>
      <c r="J4" s="380"/>
      <c r="K4" s="380"/>
      <c r="L4" s="380"/>
      <c r="M4" s="380"/>
      <c r="N4" s="380"/>
      <c r="O4" s="380"/>
      <c r="P4" s="380"/>
      <c r="Q4" s="380"/>
      <c r="R4" s="380"/>
      <c r="S4" s="380"/>
      <c r="T4" s="380"/>
      <c r="U4" s="380"/>
      <c r="V4" s="380"/>
    </row>
    <row r="5" spans="1:22" s="7" customFormat="1" ht="17.25">
      <c r="A5" s="369" t="s">
        <v>56</v>
      </c>
      <c r="B5" s="369"/>
      <c r="C5" s="381"/>
      <c r="D5" s="381"/>
      <c r="E5" s="381"/>
      <c r="F5" s="381"/>
      <c r="G5" s="381"/>
      <c r="H5" s="381"/>
      <c r="I5" s="381"/>
      <c r="J5" s="381"/>
      <c r="K5" s="381"/>
      <c r="L5" s="381"/>
      <c r="M5" s="369" t="s">
        <v>57</v>
      </c>
      <c r="N5" s="381"/>
      <c r="O5" s="381"/>
      <c r="P5" s="381"/>
      <c r="Q5" s="381"/>
      <c r="R5" s="381"/>
      <c r="S5" s="381"/>
      <c r="T5" s="381"/>
      <c r="U5" s="381"/>
      <c r="V5" s="381"/>
    </row>
    <row r="6" spans="1:22" s="7" customFormat="1" ht="12.75" customHeight="1">
      <c r="A6" s="382"/>
      <c r="B6" s="382"/>
      <c r="C6" s="382"/>
      <c r="D6" s="382"/>
      <c r="E6" s="382"/>
      <c r="F6" s="382"/>
      <c r="G6" s="382"/>
      <c r="H6" s="382"/>
      <c r="I6" s="382"/>
      <c r="J6" s="382"/>
      <c r="K6" s="380"/>
      <c r="L6" s="383"/>
      <c r="M6" s="382"/>
      <c r="N6" s="382"/>
      <c r="O6" s="382"/>
      <c r="P6" s="382"/>
      <c r="Q6" s="382"/>
      <c r="R6" s="382"/>
      <c r="S6" s="382"/>
      <c r="T6" s="382"/>
      <c r="U6" s="382"/>
      <c r="V6" s="382"/>
    </row>
    <row r="7" spans="1:22" s="7" customFormat="1" ht="12.75" customHeight="1">
      <c r="A7" s="382"/>
      <c r="B7" s="382"/>
      <c r="C7" s="382"/>
      <c r="D7" s="382"/>
      <c r="E7" s="382"/>
      <c r="F7" s="382"/>
      <c r="G7" s="382"/>
      <c r="H7" s="382"/>
      <c r="I7" s="382"/>
      <c r="J7" s="382"/>
      <c r="K7" s="380"/>
      <c r="L7" s="383"/>
      <c r="M7" s="382"/>
      <c r="N7" s="382"/>
      <c r="O7" s="382"/>
      <c r="P7" s="382"/>
      <c r="Q7" s="382"/>
      <c r="R7" s="382"/>
      <c r="S7" s="382"/>
      <c r="T7" s="382"/>
      <c r="U7" s="382"/>
      <c r="V7" s="382"/>
    </row>
    <row r="8" spans="1:22" s="7" customFormat="1" ht="12.75" customHeight="1">
      <c r="A8" s="382"/>
      <c r="B8" s="382"/>
      <c r="C8" s="382"/>
      <c r="D8" s="382"/>
      <c r="E8" s="382"/>
      <c r="F8" s="382"/>
      <c r="G8" s="382"/>
      <c r="H8" s="382"/>
      <c r="I8" s="382"/>
      <c r="J8" s="382"/>
      <c r="K8" s="380"/>
      <c r="L8" s="383"/>
      <c r="M8" s="382"/>
      <c r="N8" s="382"/>
      <c r="O8" s="382"/>
      <c r="P8" s="382"/>
      <c r="Q8" s="382"/>
      <c r="R8" s="382"/>
      <c r="S8" s="382"/>
      <c r="T8" s="382"/>
      <c r="U8" s="382"/>
      <c r="V8" s="382"/>
    </row>
    <row r="9" spans="1:22" s="7" customFormat="1" ht="12.75" customHeight="1">
      <c r="A9" s="382"/>
      <c r="B9" s="382"/>
      <c r="C9" s="382"/>
      <c r="D9" s="382"/>
      <c r="E9" s="382"/>
      <c r="F9" s="382"/>
      <c r="G9" s="382"/>
      <c r="H9" s="382"/>
      <c r="I9" s="382"/>
      <c r="J9" s="382"/>
      <c r="K9" s="380"/>
      <c r="L9" s="383"/>
      <c r="M9" s="382"/>
      <c r="N9" s="382"/>
      <c r="O9" s="382"/>
      <c r="P9" s="382"/>
      <c r="Q9" s="382"/>
      <c r="R9" s="382"/>
      <c r="S9" s="382"/>
      <c r="T9" s="382"/>
      <c r="U9" s="382"/>
      <c r="V9" s="382"/>
    </row>
    <row r="10" spans="1:22" s="7" customFormat="1" ht="12.75" customHeight="1">
      <c r="A10" s="382"/>
      <c r="B10" s="382"/>
      <c r="C10" s="382"/>
      <c r="D10" s="382"/>
      <c r="E10" s="382"/>
      <c r="F10" s="382"/>
      <c r="G10" s="382"/>
      <c r="H10" s="382"/>
      <c r="I10" s="382"/>
      <c r="J10" s="382"/>
      <c r="K10" s="380"/>
      <c r="L10" s="383"/>
      <c r="M10" s="382"/>
      <c r="N10" s="382"/>
      <c r="O10" s="382"/>
      <c r="P10" s="382"/>
      <c r="Q10" s="382"/>
      <c r="R10" s="382"/>
      <c r="S10" s="382"/>
      <c r="T10" s="382"/>
      <c r="U10" s="382"/>
      <c r="V10" s="382"/>
    </row>
    <row r="11" spans="1:22" s="7" customFormat="1" ht="12.75" customHeight="1">
      <c r="A11" s="382"/>
      <c r="B11" s="382"/>
      <c r="C11" s="382"/>
      <c r="D11" s="382"/>
      <c r="E11" s="382"/>
      <c r="F11" s="382"/>
      <c r="G11" s="382"/>
      <c r="H11" s="382"/>
      <c r="I11" s="382"/>
      <c r="J11" s="382"/>
      <c r="K11" s="380"/>
      <c r="L11" s="383"/>
      <c r="M11" s="382"/>
      <c r="N11" s="382"/>
      <c r="O11" s="382"/>
      <c r="P11" s="382"/>
      <c r="Q11" s="382"/>
      <c r="R11" s="382"/>
      <c r="S11" s="382"/>
      <c r="T11" s="382"/>
      <c r="U11" s="382"/>
      <c r="V11" s="382"/>
    </row>
    <row r="12" spans="1:22" s="7" customFormat="1" ht="17.25">
      <c r="A12" s="382"/>
      <c r="B12" s="382"/>
      <c r="C12" s="382"/>
      <c r="D12" s="382"/>
      <c r="E12" s="382"/>
      <c r="F12" s="382"/>
      <c r="G12" s="382"/>
      <c r="H12" s="382"/>
      <c r="I12" s="382"/>
      <c r="J12" s="382"/>
      <c r="K12" s="383"/>
      <c r="L12" s="383"/>
      <c r="M12" s="382"/>
      <c r="N12" s="382"/>
      <c r="O12" s="382"/>
      <c r="P12" s="382"/>
      <c r="Q12" s="382"/>
      <c r="R12" s="382"/>
      <c r="S12" s="382"/>
      <c r="T12" s="382"/>
      <c r="U12" s="382"/>
      <c r="V12" s="382"/>
    </row>
    <row r="13" spans="1:22" s="7" customFormat="1" ht="13.5" customHeight="1" thickBot="1">
      <c r="A13" s="380"/>
      <c r="B13" s="380"/>
      <c r="C13" s="380"/>
      <c r="D13" s="380"/>
      <c r="E13" s="380"/>
      <c r="F13" s="380"/>
      <c r="G13" s="380"/>
      <c r="H13" s="380"/>
      <c r="I13" s="380"/>
      <c r="J13" s="380"/>
      <c r="K13" s="380"/>
      <c r="L13" s="380"/>
      <c r="M13" s="380"/>
      <c r="N13" s="380"/>
      <c r="O13" s="380"/>
      <c r="P13" s="380"/>
      <c r="Q13" s="380"/>
      <c r="R13" s="380"/>
      <c r="S13" s="380"/>
      <c r="T13" s="380"/>
      <c r="U13" s="380"/>
      <c r="V13" s="380"/>
    </row>
    <row r="14" spans="1:22" s="7" customFormat="1" ht="11.25" customHeight="1">
      <c r="A14" s="317" t="s">
        <v>3</v>
      </c>
      <c r="B14" s="319" t="s">
        <v>4</v>
      </c>
      <c r="C14" s="320"/>
      <c r="D14" s="323" t="s">
        <v>5</v>
      </c>
      <c r="E14" s="325" t="s">
        <v>23</v>
      </c>
      <c r="F14" s="326"/>
      <c r="G14" s="326"/>
      <c r="H14" s="327"/>
      <c r="I14" s="328" t="s">
        <v>47</v>
      </c>
      <c r="J14" s="329"/>
      <c r="K14" s="312" t="s">
        <v>8</v>
      </c>
      <c r="L14" s="317" t="s">
        <v>3</v>
      </c>
      <c r="M14" s="319" t="s">
        <v>4</v>
      </c>
      <c r="N14" s="320"/>
      <c r="O14" s="323" t="s">
        <v>5</v>
      </c>
      <c r="P14" s="325" t="s">
        <v>23</v>
      </c>
      <c r="Q14" s="326"/>
      <c r="R14" s="326"/>
      <c r="S14" s="327"/>
      <c r="T14" s="328" t="s">
        <v>47</v>
      </c>
      <c r="U14" s="329"/>
      <c r="V14" s="312" t="s">
        <v>8</v>
      </c>
    </row>
    <row r="15" spans="1:22" s="7" customFormat="1" ht="18.75" customHeight="1">
      <c r="A15" s="318"/>
      <c r="B15" s="321"/>
      <c r="C15" s="322"/>
      <c r="D15" s="324"/>
      <c r="E15" s="314" t="s">
        <v>6</v>
      </c>
      <c r="F15" s="315"/>
      <c r="G15" s="315"/>
      <c r="H15" s="316"/>
      <c r="I15" s="330"/>
      <c r="J15" s="331"/>
      <c r="K15" s="313"/>
      <c r="L15" s="318"/>
      <c r="M15" s="321"/>
      <c r="N15" s="322"/>
      <c r="O15" s="324"/>
      <c r="P15" s="314" t="s">
        <v>6</v>
      </c>
      <c r="Q15" s="315"/>
      <c r="R15" s="315"/>
      <c r="S15" s="316"/>
      <c r="T15" s="330"/>
      <c r="U15" s="331"/>
      <c r="V15" s="313"/>
    </row>
    <row r="16" spans="1:22" s="7" customFormat="1" ht="11.25" customHeight="1">
      <c r="A16" s="347"/>
      <c r="B16" s="345" t="s">
        <v>51</v>
      </c>
      <c r="C16" s="346"/>
      <c r="D16" s="293">
        <v>30</v>
      </c>
      <c r="E16" s="295">
        <f>参加申込書!I13</f>
        <v>0</v>
      </c>
      <c r="F16" s="296"/>
      <c r="G16" s="296"/>
      <c r="H16" s="297"/>
      <c r="I16" s="355"/>
      <c r="J16" s="356"/>
      <c r="K16" s="357"/>
      <c r="L16" s="278">
        <v>13</v>
      </c>
      <c r="M16" s="280">
        <f>参加申込書!C48</f>
        <v>0</v>
      </c>
      <c r="N16" s="281"/>
      <c r="O16" s="276">
        <f>参加申込書!F48</f>
        <v>29</v>
      </c>
      <c r="P16" s="295">
        <f>参加申込書!P48</f>
        <v>0</v>
      </c>
      <c r="Q16" s="296"/>
      <c r="R16" s="296"/>
      <c r="S16" s="297"/>
      <c r="T16" s="272">
        <f>参加申込書!X48</f>
        <v>0</v>
      </c>
      <c r="U16" s="274" t="s">
        <v>12</v>
      </c>
      <c r="V16" s="270">
        <f>参加申込書!Z48</f>
        <v>0</v>
      </c>
    </row>
    <row r="17" spans="1:22" s="7" customFormat="1" ht="18.75" customHeight="1">
      <c r="A17" s="348"/>
      <c r="B17" s="321"/>
      <c r="C17" s="322"/>
      <c r="D17" s="277"/>
      <c r="E17" s="273">
        <f>参加申込書!C13</f>
        <v>0</v>
      </c>
      <c r="F17" s="275"/>
      <c r="G17" s="275"/>
      <c r="H17" s="286"/>
      <c r="I17" s="358"/>
      <c r="J17" s="359"/>
      <c r="K17" s="360"/>
      <c r="L17" s="279"/>
      <c r="M17" s="282"/>
      <c r="N17" s="283"/>
      <c r="O17" s="277"/>
      <c r="P17" s="273">
        <f>参加申込書!H48</f>
        <v>0</v>
      </c>
      <c r="Q17" s="275"/>
      <c r="R17" s="275"/>
      <c r="S17" s="286"/>
      <c r="T17" s="273"/>
      <c r="U17" s="275">
        <v>0</v>
      </c>
      <c r="V17" s="271"/>
    </row>
    <row r="18" spans="1:22" s="7" customFormat="1" ht="11.25" customHeight="1">
      <c r="A18" s="347"/>
      <c r="B18" s="349" t="s">
        <v>55</v>
      </c>
      <c r="C18" s="350"/>
      <c r="D18" s="293">
        <v>31</v>
      </c>
      <c r="E18" s="334">
        <f>参加申込書!I16</f>
        <v>0</v>
      </c>
      <c r="F18" s="335"/>
      <c r="G18" s="335"/>
      <c r="H18" s="336"/>
      <c r="I18" s="355"/>
      <c r="J18" s="356"/>
      <c r="K18" s="357"/>
      <c r="L18" s="287">
        <v>14</v>
      </c>
      <c r="M18" s="280">
        <f>参加申込書!C50</f>
        <v>0</v>
      </c>
      <c r="N18" s="281"/>
      <c r="O18" s="276">
        <f>参加申込書!F50</f>
        <v>31</v>
      </c>
      <c r="P18" s="295">
        <f>参加申込書!P50</f>
        <v>0</v>
      </c>
      <c r="Q18" s="296"/>
      <c r="R18" s="296"/>
      <c r="S18" s="297"/>
      <c r="T18" s="272">
        <f>参加申込書!X50</f>
        <v>0</v>
      </c>
      <c r="U18" s="274" t="s">
        <v>12</v>
      </c>
      <c r="V18" s="270">
        <f>参加申込書!Z50</f>
        <v>0</v>
      </c>
    </row>
    <row r="19" spans="1:22" s="7" customFormat="1" ht="18.75" customHeight="1">
      <c r="A19" s="348"/>
      <c r="B19" s="351"/>
      <c r="C19" s="352"/>
      <c r="D19" s="277"/>
      <c r="E19" s="273">
        <f>参加申込書!C16</f>
        <v>0</v>
      </c>
      <c r="F19" s="275"/>
      <c r="G19" s="275"/>
      <c r="H19" s="286"/>
      <c r="I19" s="358"/>
      <c r="J19" s="359"/>
      <c r="K19" s="360"/>
      <c r="L19" s="279"/>
      <c r="M19" s="282"/>
      <c r="N19" s="283"/>
      <c r="O19" s="277"/>
      <c r="P19" s="273">
        <f>参加申込書!H50</f>
        <v>0</v>
      </c>
      <c r="Q19" s="275"/>
      <c r="R19" s="275"/>
      <c r="S19" s="286"/>
      <c r="T19" s="273"/>
      <c r="U19" s="275">
        <v>0</v>
      </c>
      <c r="V19" s="271"/>
    </row>
    <row r="20" spans="1:22" s="7" customFormat="1" ht="11.25" customHeight="1">
      <c r="A20" s="347"/>
      <c r="B20" s="349" t="s">
        <v>52</v>
      </c>
      <c r="C20" s="350"/>
      <c r="D20" s="353"/>
      <c r="E20" s="334">
        <f>参加申込書!I19</f>
        <v>0</v>
      </c>
      <c r="F20" s="335"/>
      <c r="G20" s="335"/>
      <c r="H20" s="336"/>
      <c r="I20" s="355"/>
      <c r="J20" s="356"/>
      <c r="K20" s="357"/>
      <c r="L20" s="278">
        <v>15</v>
      </c>
      <c r="M20" s="280">
        <f>参加申込書!C52</f>
        <v>0</v>
      </c>
      <c r="N20" s="281"/>
      <c r="O20" s="276">
        <f>参加申込書!F52</f>
        <v>36</v>
      </c>
      <c r="P20" s="295">
        <f>参加申込書!P52</f>
        <v>0</v>
      </c>
      <c r="Q20" s="296"/>
      <c r="R20" s="296"/>
      <c r="S20" s="297"/>
      <c r="T20" s="272">
        <f>参加申込書!X52</f>
        <v>0</v>
      </c>
      <c r="U20" s="274" t="s">
        <v>12</v>
      </c>
      <c r="V20" s="270">
        <f>参加申込書!Z52</f>
        <v>0</v>
      </c>
    </row>
    <row r="21" spans="1:22" s="7" customFormat="1" ht="18.75" customHeight="1">
      <c r="A21" s="348"/>
      <c r="B21" s="351"/>
      <c r="C21" s="352"/>
      <c r="D21" s="354"/>
      <c r="E21" s="273">
        <f>参加申込書!C19</f>
        <v>0</v>
      </c>
      <c r="F21" s="275"/>
      <c r="G21" s="275"/>
      <c r="H21" s="286"/>
      <c r="I21" s="358"/>
      <c r="J21" s="359"/>
      <c r="K21" s="360"/>
      <c r="L21" s="279"/>
      <c r="M21" s="282"/>
      <c r="N21" s="283"/>
      <c r="O21" s="277"/>
      <c r="P21" s="273">
        <f>参加申込書!H52</f>
        <v>0</v>
      </c>
      <c r="Q21" s="275"/>
      <c r="R21" s="275"/>
      <c r="S21" s="286"/>
      <c r="T21" s="273"/>
      <c r="U21" s="275">
        <v>0</v>
      </c>
      <c r="V21" s="271"/>
    </row>
    <row r="22" spans="1:22" s="7" customFormat="1" ht="11.25" customHeight="1">
      <c r="A22" s="344">
        <v>1</v>
      </c>
      <c r="B22" s="345" t="s">
        <v>58</v>
      </c>
      <c r="C22" s="346"/>
      <c r="D22" s="276">
        <f>参加申込書!F24</f>
        <v>10</v>
      </c>
      <c r="E22" s="334">
        <f>参加申込書!P24</f>
        <v>0</v>
      </c>
      <c r="F22" s="335"/>
      <c r="G22" s="335"/>
      <c r="H22" s="336"/>
      <c r="I22" s="337">
        <f>参加申込書!X24</f>
        <v>0</v>
      </c>
      <c r="J22" s="333" t="s">
        <v>12</v>
      </c>
      <c r="K22" s="338">
        <f>参加申込書!Z24</f>
        <v>0</v>
      </c>
      <c r="L22" s="278">
        <v>16</v>
      </c>
      <c r="M22" s="280">
        <f>参加申込書!C54</f>
        <v>0</v>
      </c>
      <c r="N22" s="281"/>
      <c r="O22" s="276">
        <f>参加申込書!F54</f>
        <v>42</v>
      </c>
      <c r="P22" s="295">
        <f>参加申込書!P54</f>
        <v>0</v>
      </c>
      <c r="Q22" s="296"/>
      <c r="R22" s="296"/>
      <c r="S22" s="297"/>
      <c r="T22" s="272">
        <f>参加申込書!X54</f>
        <v>0</v>
      </c>
      <c r="U22" s="274" t="s">
        <v>12</v>
      </c>
      <c r="V22" s="270">
        <f>参加申込書!Z54</f>
        <v>0</v>
      </c>
    </row>
    <row r="23" spans="1:22" s="7" customFormat="1" ht="18.75" customHeight="1">
      <c r="A23" s="340"/>
      <c r="B23" s="321"/>
      <c r="C23" s="322"/>
      <c r="D23" s="277"/>
      <c r="E23" s="273">
        <f>参加申込書!H24</f>
        <v>0</v>
      </c>
      <c r="F23" s="275"/>
      <c r="G23" s="275"/>
      <c r="H23" s="286"/>
      <c r="I23" s="273"/>
      <c r="J23" s="275" t="s">
        <v>67</v>
      </c>
      <c r="K23" s="271"/>
      <c r="L23" s="279"/>
      <c r="M23" s="282"/>
      <c r="N23" s="283"/>
      <c r="O23" s="277"/>
      <c r="P23" s="273">
        <f>参加申込書!H54</f>
        <v>0</v>
      </c>
      <c r="Q23" s="275"/>
      <c r="R23" s="275"/>
      <c r="S23" s="286"/>
      <c r="T23" s="273"/>
      <c r="U23" s="275">
        <v>0</v>
      </c>
      <c r="V23" s="271"/>
    </row>
    <row r="24" spans="1:22" s="7" customFormat="1" ht="11.25" customHeight="1">
      <c r="A24" s="339">
        <v>2</v>
      </c>
      <c r="B24" s="341" t="s">
        <v>59</v>
      </c>
      <c r="C24" s="342"/>
      <c r="D24" s="276">
        <f>参加申込書!F26</f>
        <v>4</v>
      </c>
      <c r="E24" s="334">
        <f>参加申込書!P26</f>
        <v>0</v>
      </c>
      <c r="F24" s="335"/>
      <c r="G24" s="335"/>
      <c r="H24" s="336"/>
      <c r="I24" s="337">
        <f>参加申込書!X26</f>
        <v>0</v>
      </c>
      <c r="J24" s="274" t="s">
        <v>12</v>
      </c>
      <c r="K24" s="338">
        <f>参加申込書!Z26</f>
        <v>0</v>
      </c>
      <c r="L24" s="278">
        <v>17</v>
      </c>
      <c r="M24" s="280">
        <f>参加申込書!C56</f>
        <v>0</v>
      </c>
      <c r="N24" s="281"/>
      <c r="O24" s="276">
        <f>参加申込書!F56</f>
        <v>46</v>
      </c>
      <c r="P24" s="295">
        <f>参加申込書!P56</f>
        <v>0</v>
      </c>
      <c r="Q24" s="296"/>
      <c r="R24" s="296"/>
      <c r="S24" s="297"/>
      <c r="T24" s="272">
        <f>参加申込書!X56</f>
        <v>0</v>
      </c>
      <c r="U24" s="274" t="s">
        <v>12</v>
      </c>
      <c r="V24" s="270">
        <f>参加申込書!Z56</f>
        <v>0</v>
      </c>
    </row>
    <row r="25" spans="1:22" s="7" customFormat="1" ht="18.75" customHeight="1">
      <c r="A25" s="340"/>
      <c r="B25" s="321"/>
      <c r="C25" s="322"/>
      <c r="D25" s="277"/>
      <c r="E25" s="273">
        <f>参加申込書!H26</f>
        <v>0</v>
      </c>
      <c r="F25" s="275"/>
      <c r="G25" s="275"/>
      <c r="H25" s="286"/>
      <c r="I25" s="273"/>
      <c r="J25" s="275" t="s">
        <v>67</v>
      </c>
      <c r="K25" s="271"/>
      <c r="L25" s="279"/>
      <c r="M25" s="282"/>
      <c r="N25" s="283"/>
      <c r="O25" s="277"/>
      <c r="P25" s="273">
        <f>参加申込書!H56</f>
        <v>0</v>
      </c>
      <c r="Q25" s="275"/>
      <c r="R25" s="275"/>
      <c r="S25" s="286"/>
      <c r="T25" s="273"/>
      <c r="U25" s="275">
        <v>0</v>
      </c>
      <c r="V25" s="271"/>
    </row>
    <row r="26" spans="1:22" s="7" customFormat="1" ht="11.25" customHeight="1">
      <c r="A26" s="339">
        <v>3</v>
      </c>
      <c r="B26" s="341" t="s">
        <v>60</v>
      </c>
      <c r="C26" s="342"/>
      <c r="D26" s="276">
        <f>参加申込書!F28</f>
        <v>6</v>
      </c>
      <c r="E26" s="334">
        <f>参加申込書!P28</f>
        <v>0</v>
      </c>
      <c r="F26" s="335"/>
      <c r="G26" s="335"/>
      <c r="H26" s="336"/>
      <c r="I26" s="337">
        <f>参加申込書!X28</f>
        <v>0</v>
      </c>
      <c r="J26" s="274" t="s">
        <v>12</v>
      </c>
      <c r="K26" s="338">
        <f>参加申込書!Z28</f>
        <v>0</v>
      </c>
      <c r="L26" s="278">
        <v>18</v>
      </c>
      <c r="M26" s="280">
        <f>参加申込書!C58</f>
        <v>0</v>
      </c>
      <c r="N26" s="281"/>
      <c r="O26" s="276">
        <f>参加申込書!F58</f>
        <v>48</v>
      </c>
      <c r="P26" s="295">
        <f>参加申込書!P58</f>
        <v>0</v>
      </c>
      <c r="Q26" s="296"/>
      <c r="R26" s="296"/>
      <c r="S26" s="297"/>
      <c r="T26" s="272">
        <f>参加申込書!X58</f>
        <v>0</v>
      </c>
      <c r="U26" s="274" t="s">
        <v>12</v>
      </c>
      <c r="V26" s="270">
        <f>参加申込書!Z58</f>
        <v>0</v>
      </c>
    </row>
    <row r="27" spans="1:22" s="7" customFormat="1" ht="18.75" customHeight="1">
      <c r="A27" s="340"/>
      <c r="B27" s="321"/>
      <c r="C27" s="322"/>
      <c r="D27" s="277"/>
      <c r="E27" s="273">
        <f>参加申込書!H28</f>
        <v>0</v>
      </c>
      <c r="F27" s="275"/>
      <c r="G27" s="275"/>
      <c r="H27" s="286"/>
      <c r="I27" s="273"/>
      <c r="J27" s="275" t="s">
        <v>67</v>
      </c>
      <c r="K27" s="271"/>
      <c r="L27" s="279"/>
      <c r="M27" s="282"/>
      <c r="N27" s="283"/>
      <c r="O27" s="277"/>
      <c r="P27" s="273">
        <f>参加申込書!H58</f>
        <v>0</v>
      </c>
      <c r="Q27" s="275"/>
      <c r="R27" s="275"/>
      <c r="S27" s="286"/>
      <c r="T27" s="273"/>
      <c r="U27" s="275">
        <v>0</v>
      </c>
      <c r="V27" s="271"/>
    </row>
    <row r="28" spans="1:22" s="7" customFormat="1" ht="11.25" customHeight="1">
      <c r="A28" s="339">
        <v>4</v>
      </c>
      <c r="B28" s="341" t="s">
        <v>61</v>
      </c>
      <c r="C28" s="342"/>
      <c r="D28" s="276">
        <f>参加申込書!F30</f>
        <v>7</v>
      </c>
      <c r="E28" s="334">
        <f>参加申込書!P30</f>
        <v>0</v>
      </c>
      <c r="F28" s="335"/>
      <c r="G28" s="335"/>
      <c r="H28" s="336"/>
      <c r="I28" s="337">
        <f>参加申込書!X30</f>
        <v>0</v>
      </c>
      <c r="J28" s="274" t="s">
        <v>12</v>
      </c>
      <c r="K28" s="338">
        <f>参加申込書!Z30</f>
        <v>0</v>
      </c>
      <c r="L28" s="278">
        <v>19</v>
      </c>
      <c r="M28" s="280">
        <f>参加申込書!C60</f>
        <v>0</v>
      </c>
      <c r="N28" s="281"/>
      <c r="O28" s="276">
        <f>参加申込書!F60</f>
        <v>50</v>
      </c>
      <c r="P28" s="295">
        <f>参加申込書!P60</f>
        <v>0</v>
      </c>
      <c r="Q28" s="296"/>
      <c r="R28" s="296"/>
      <c r="S28" s="297"/>
      <c r="T28" s="272">
        <f>参加申込書!X60</f>
        <v>0</v>
      </c>
      <c r="U28" s="274" t="s">
        <v>12</v>
      </c>
      <c r="V28" s="270">
        <f>参加申込書!Z60</f>
        <v>0</v>
      </c>
    </row>
    <row r="29" spans="1:22" s="7" customFormat="1" ht="18.75" customHeight="1">
      <c r="A29" s="340"/>
      <c r="B29" s="321"/>
      <c r="C29" s="322"/>
      <c r="D29" s="277"/>
      <c r="E29" s="273">
        <f>参加申込書!H30</f>
        <v>0</v>
      </c>
      <c r="F29" s="275"/>
      <c r="G29" s="275"/>
      <c r="H29" s="286"/>
      <c r="I29" s="273"/>
      <c r="J29" s="275" t="s">
        <v>67</v>
      </c>
      <c r="K29" s="271"/>
      <c r="L29" s="279"/>
      <c r="M29" s="282"/>
      <c r="N29" s="283"/>
      <c r="O29" s="277"/>
      <c r="P29" s="273">
        <f>参加申込書!H60</f>
        <v>0</v>
      </c>
      <c r="Q29" s="275"/>
      <c r="R29" s="275"/>
      <c r="S29" s="286"/>
      <c r="T29" s="273"/>
      <c r="U29" s="275">
        <v>0</v>
      </c>
      <c r="V29" s="271"/>
    </row>
    <row r="30" spans="1:22" s="7" customFormat="1" ht="11.25" customHeight="1">
      <c r="A30" s="339">
        <v>5</v>
      </c>
      <c r="B30" s="341" t="s">
        <v>62</v>
      </c>
      <c r="C30" s="342"/>
      <c r="D30" s="276">
        <f>参加申込書!F32</f>
        <v>8</v>
      </c>
      <c r="E30" s="334">
        <f>参加申込書!P32</f>
        <v>0</v>
      </c>
      <c r="F30" s="335"/>
      <c r="G30" s="335"/>
      <c r="H30" s="336"/>
      <c r="I30" s="337">
        <f>参加申込書!X32</f>
        <v>0</v>
      </c>
      <c r="J30" s="274" t="s">
        <v>12</v>
      </c>
      <c r="K30" s="338">
        <f>参加申込書!Z32</f>
        <v>0</v>
      </c>
      <c r="L30" s="278">
        <v>20</v>
      </c>
      <c r="M30" s="280">
        <f>参加申込書!C62</f>
        <v>0</v>
      </c>
      <c r="N30" s="281"/>
      <c r="O30" s="276">
        <f>参加申込書!F62</f>
        <v>51</v>
      </c>
      <c r="P30" s="295">
        <f>参加申込書!P62</f>
        <v>0</v>
      </c>
      <c r="Q30" s="296"/>
      <c r="R30" s="296"/>
      <c r="S30" s="297"/>
      <c r="T30" s="272">
        <f>参加申込書!X62</f>
        <v>0</v>
      </c>
      <c r="U30" s="274" t="s">
        <v>12</v>
      </c>
      <c r="V30" s="270">
        <f>参加申込書!Z62</f>
        <v>0</v>
      </c>
    </row>
    <row r="31" spans="1:22" s="7" customFormat="1" ht="18.75" customHeight="1">
      <c r="A31" s="340"/>
      <c r="B31" s="321"/>
      <c r="C31" s="322"/>
      <c r="D31" s="277"/>
      <c r="E31" s="273">
        <f>参加申込書!H32</f>
        <v>0</v>
      </c>
      <c r="F31" s="275"/>
      <c r="G31" s="275"/>
      <c r="H31" s="286"/>
      <c r="I31" s="273"/>
      <c r="J31" s="275"/>
      <c r="K31" s="271"/>
      <c r="L31" s="279"/>
      <c r="M31" s="282"/>
      <c r="N31" s="283"/>
      <c r="O31" s="277"/>
      <c r="P31" s="273">
        <f>参加申込書!H62</f>
        <v>0</v>
      </c>
      <c r="Q31" s="275"/>
      <c r="R31" s="275"/>
      <c r="S31" s="286"/>
      <c r="T31" s="273"/>
      <c r="U31" s="275">
        <v>0</v>
      </c>
      <c r="V31" s="271"/>
    </row>
    <row r="32" spans="1:22" s="7" customFormat="1" ht="11.25" customHeight="1">
      <c r="A32" s="339">
        <v>6</v>
      </c>
      <c r="B32" s="341" t="s">
        <v>63</v>
      </c>
      <c r="C32" s="342"/>
      <c r="D32" s="276">
        <f>参加申込書!F34</f>
        <v>9</v>
      </c>
      <c r="E32" s="334">
        <f>参加申込書!P34</f>
        <v>0</v>
      </c>
      <c r="F32" s="335"/>
      <c r="G32" s="335"/>
      <c r="H32" s="336"/>
      <c r="I32" s="337">
        <f>参加申込書!X34</f>
        <v>0</v>
      </c>
      <c r="J32" s="274" t="s">
        <v>12</v>
      </c>
      <c r="K32" s="338">
        <f>参加申込書!Z34</f>
        <v>0</v>
      </c>
      <c r="L32" s="278">
        <v>21</v>
      </c>
      <c r="M32" s="280">
        <f>参加申込書!C64</f>
        <v>0</v>
      </c>
      <c r="N32" s="281"/>
      <c r="O32" s="276">
        <f>参加申込書!F64</f>
        <v>55</v>
      </c>
      <c r="P32" s="295">
        <f>参加申込書!P64</f>
        <v>0</v>
      </c>
      <c r="Q32" s="296"/>
      <c r="R32" s="296"/>
      <c r="S32" s="297"/>
      <c r="T32" s="272">
        <f>参加申込書!X64</f>
        <v>0</v>
      </c>
      <c r="U32" s="274" t="s">
        <v>12</v>
      </c>
      <c r="V32" s="270">
        <f>参加申込書!Z64</f>
        <v>0</v>
      </c>
    </row>
    <row r="33" spans="1:22" s="7" customFormat="1" ht="18.75" customHeight="1">
      <c r="A33" s="340"/>
      <c r="B33" s="321"/>
      <c r="C33" s="322"/>
      <c r="D33" s="277"/>
      <c r="E33" s="273">
        <f>参加申込書!H34</f>
        <v>0</v>
      </c>
      <c r="F33" s="275"/>
      <c r="G33" s="275"/>
      <c r="H33" s="286"/>
      <c r="I33" s="273"/>
      <c r="J33" s="275" t="s">
        <v>67</v>
      </c>
      <c r="K33" s="271"/>
      <c r="L33" s="279"/>
      <c r="M33" s="282"/>
      <c r="N33" s="283"/>
      <c r="O33" s="277"/>
      <c r="P33" s="273">
        <f>参加申込書!H64</f>
        <v>0</v>
      </c>
      <c r="Q33" s="275"/>
      <c r="R33" s="275"/>
      <c r="S33" s="286"/>
      <c r="T33" s="273"/>
      <c r="U33" s="275">
        <v>0</v>
      </c>
      <c r="V33" s="271"/>
    </row>
    <row r="34" spans="1:22" s="7" customFormat="1" ht="11.25" customHeight="1">
      <c r="A34" s="339">
        <v>7</v>
      </c>
      <c r="B34" s="341" t="s">
        <v>64</v>
      </c>
      <c r="C34" s="342"/>
      <c r="D34" s="276">
        <f>参加申込書!F36</f>
        <v>12</v>
      </c>
      <c r="E34" s="334">
        <f>参加申込書!P36</f>
        <v>0</v>
      </c>
      <c r="F34" s="335"/>
      <c r="G34" s="335"/>
      <c r="H34" s="336"/>
      <c r="I34" s="337">
        <f>参加申込書!X36</f>
        <v>0</v>
      </c>
      <c r="J34" s="274" t="s">
        <v>12</v>
      </c>
      <c r="K34" s="338">
        <f>参加申込書!Z36</f>
        <v>0</v>
      </c>
      <c r="L34" s="278">
        <v>22</v>
      </c>
      <c r="M34" s="280">
        <f>参加申込書!C66</f>
        <v>0</v>
      </c>
      <c r="N34" s="281"/>
      <c r="O34" s="276">
        <f>参加申込書!F66</f>
        <v>57</v>
      </c>
      <c r="P34" s="295">
        <f>参加申込書!P66</f>
        <v>0</v>
      </c>
      <c r="Q34" s="296"/>
      <c r="R34" s="296"/>
      <c r="S34" s="297"/>
      <c r="T34" s="272">
        <f>参加申込書!X66</f>
        <v>0</v>
      </c>
      <c r="U34" s="274" t="s">
        <v>12</v>
      </c>
      <c r="V34" s="270">
        <f>参加申込書!Z66</f>
        <v>0</v>
      </c>
    </row>
    <row r="35" spans="1:22" s="7" customFormat="1" ht="18.75" customHeight="1">
      <c r="A35" s="340"/>
      <c r="B35" s="321"/>
      <c r="C35" s="322"/>
      <c r="D35" s="277"/>
      <c r="E35" s="273">
        <f>参加申込書!H36</f>
        <v>0</v>
      </c>
      <c r="F35" s="275"/>
      <c r="G35" s="275"/>
      <c r="H35" s="286"/>
      <c r="I35" s="273"/>
      <c r="J35" s="275" t="s">
        <v>67</v>
      </c>
      <c r="K35" s="271"/>
      <c r="L35" s="279"/>
      <c r="M35" s="282"/>
      <c r="N35" s="283"/>
      <c r="O35" s="277"/>
      <c r="P35" s="273">
        <f>参加申込書!H66</f>
        <v>0</v>
      </c>
      <c r="Q35" s="275"/>
      <c r="R35" s="275"/>
      <c r="S35" s="286"/>
      <c r="T35" s="273"/>
      <c r="U35" s="275">
        <v>0</v>
      </c>
      <c r="V35" s="271"/>
    </row>
    <row r="36" spans="1:22" s="7" customFormat="1" ht="13.5" customHeight="1">
      <c r="A36" s="339">
        <v>8</v>
      </c>
      <c r="B36" s="341" t="s">
        <v>65</v>
      </c>
      <c r="C36" s="342"/>
      <c r="D36" s="276">
        <f>参加申込書!F38</f>
        <v>1</v>
      </c>
      <c r="E36" s="334">
        <f>参加申込書!P38</f>
        <v>0</v>
      </c>
      <c r="F36" s="335"/>
      <c r="G36" s="335"/>
      <c r="H36" s="336"/>
      <c r="I36" s="337">
        <f>参加申込書!X38</f>
        <v>0</v>
      </c>
      <c r="J36" s="274" t="s">
        <v>12</v>
      </c>
      <c r="K36" s="338">
        <f>参加申込書!Z38</f>
        <v>0</v>
      </c>
      <c r="L36" s="278">
        <v>23</v>
      </c>
      <c r="M36" s="280">
        <f>参加申込書!C68</f>
        <v>0</v>
      </c>
      <c r="N36" s="281"/>
      <c r="O36" s="276">
        <f>参加申込書!F68</f>
        <v>63</v>
      </c>
      <c r="P36" s="295">
        <f>参加申込書!P68</f>
        <v>0</v>
      </c>
      <c r="Q36" s="296"/>
      <c r="R36" s="296"/>
      <c r="S36" s="297"/>
      <c r="T36" s="272">
        <f>参加申込書!X68</f>
        <v>0</v>
      </c>
      <c r="U36" s="274" t="s">
        <v>12</v>
      </c>
      <c r="V36" s="270">
        <f>参加申込書!Z68</f>
        <v>0</v>
      </c>
    </row>
    <row r="37" spans="1:22" s="7" customFormat="1" ht="18.75" customHeight="1">
      <c r="A37" s="340"/>
      <c r="B37" s="321"/>
      <c r="C37" s="322"/>
      <c r="D37" s="277"/>
      <c r="E37" s="273">
        <f>参加申込書!H38</f>
        <v>0</v>
      </c>
      <c r="F37" s="275"/>
      <c r="G37" s="275"/>
      <c r="H37" s="286"/>
      <c r="I37" s="273"/>
      <c r="J37" s="275" t="s">
        <v>67</v>
      </c>
      <c r="K37" s="271"/>
      <c r="L37" s="279"/>
      <c r="M37" s="282"/>
      <c r="N37" s="283"/>
      <c r="O37" s="277"/>
      <c r="P37" s="273">
        <f>参加申込書!H68</f>
        <v>0</v>
      </c>
      <c r="Q37" s="275"/>
      <c r="R37" s="275"/>
      <c r="S37" s="286"/>
      <c r="T37" s="273"/>
      <c r="U37" s="275">
        <v>0</v>
      </c>
      <c r="V37" s="271"/>
    </row>
    <row r="38" spans="1:22" s="7" customFormat="1" ht="14.25" customHeight="1">
      <c r="A38" s="339">
        <v>9</v>
      </c>
      <c r="B38" s="341" t="s">
        <v>66</v>
      </c>
      <c r="C38" s="342"/>
      <c r="D38" s="276">
        <f>参加申込書!F40</f>
        <v>18</v>
      </c>
      <c r="E38" s="334">
        <f>参加申込書!P40</f>
        <v>0</v>
      </c>
      <c r="F38" s="335"/>
      <c r="G38" s="335"/>
      <c r="H38" s="336"/>
      <c r="I38" s="337">
        <f>参加申込書!X40</f>
        <v>0</v>
      </c>
      <c r="J38" s="343" t="s">
        <v>12</v>
      </c>
      <c r="K38" s="338">
        <f>参加申込書!Z40</f>
        <v>0</v>
      </c>
      <c r="L38" s="278">
        <v>24</v>
      </c>
      <c r="M38" s="280">
        <f>参加申込書!C70</f>
        <v>0</v>
      </c>
      <c r="N38" s="281"/>
      <c r="O38" s="276">
        <f>参加申込書!F70</f>
        <v>66</v>
      </c>
      <c r="P38" s="295">
        <f>参加申込書!P70</f>
        <v>0</v>
      </c>
      <c r="Q38" s="296"/>
      <c r="R38" s="296"/>
      <c r="S38" s="297"/>
      <c r="T38" s="272">
        <f>参加申込書!X70</f>
        <v>0</v>
      </c>
      <c r="U38" s="274" t="s">
        <v>12</v>
      </c>
      <c r="V38" s="270">
        <f>参加申込書!Z70</f>
        <v>0</v>
      </c>
    </row>
    <row r="39" spans="1:22" s="7" customFormat="1" ht="18.75" customHeight="1">
      <c r="A39" s="340"/>
      <c r="B39" s="321"/>
      <c r="C39" s="322"/>
      <c r="D39" s="277"/>
      <c r="E39" s="273">
        <f>参加申込書!H40</f>
        <v>0</v>
      </c>
      <c r="F39" s="275"/>
      <c r="G39" s="275"/>
      <c r="H39" s="286"/>
      <c r="I39" s="273"/>
      <c r="J39" s="286" t="s">
        <v>67</v>
      </c>
      <c r="K39" s="271"/>
      <c r="L39" s="279"/>
      <c r="M39" s="282"/>
      <c r="N39" s="283"/>
      <c r="O39" s="277"/>
      <c r="P39" s="273">
        <f>参加申込書!H70</f>
        <v>0</v>
      </c>
      <c r="Q39" s="275"/>
      <c r="R39" s="275"/>
      <c r="S39" s="286"/>
      <c r="T39" s="273"/>
      <c r="U39" s="275">
        <v>0</v>
      </c>
      <c r="V39" s="271"/>
    </row>
    <row r="40" spans="1:22" s="7" customFormat="1" ht="14.25" customHeight="1">
      <c r="A40" s="287">
        <v>10</v>
      </c>
      <c r="B40" s="289">
        <f>参加申込書!C42</f>
        <v>0</v>
      </c>
      <c r="C40" s="290"/>
      <c r="D40" s="276">
        <f>参加申込書!F42</f>
        <v>19</v>
      </c>
      <c r="E40" s="334">
        <f>参加申込書!P42</f>
        <v>0</v>
      </c>
      <c r="F40" s="335"/>
      <c r="G40" s="335"/>
      <c r="H40" s="336"/>
      <c r="I40" s="337">
        <f>参加申込書!X42</f>
        <v>0</v>
      </c>
      <c r="J40" s="333" t="s">
        <v>12</v>
      </c>
      <c r="K40" s="338">
        <f>参加申込書!Z42</f>
        <v>0</v>
      </c>
      <c r="L40" s="278">
        <v>25</v>
      </c>
      <c r="M40" s="280">
        <f>参加申込書!C72</f>
        <v>0</v>
      </c>
      <c r="N40" s="281"/>
      <c r="O40" s="276">
        <f>参加申込書!F72</f>
        <v>99</v>
      </c>
      <c r="P40" s="295">
        <f>参加申込書!P72</f>
        <v>0</v>
      </c>
      <c r="Q40" s="296"/>
      <c r="R40" s="296"/>
      <c r="S40" s="297"/>
      <c r="T40" s="272">
        <f>参加申込書!X72</f>
        <v>0</v>
      </c>
      <c r="U40" s="274" t="s">
        <v>12</v>
      </c>
      <c r="V40" s="270">
        <f>参加申込書!Z72</f>
        <v>0</v>
      </c>
    </row>
    <row r="41" spans="1:22" s="7" customFormat="1" ht="18.75" customHeight="1">
      <c r="A41" s="279"/>
      <c r="B41" s="282"/>
      <c r="C41" s="283"/>
      <c r="D41" s="277"/>
      <c r="E41" s="273">
        <f>参加申込書!H42</f>
        <v>0</v>
      </c>
      <c r="F41" s="275"/>
      <c r="G41" s="275"/>
      <c r="H41" s="286"/>
      <c r="I41" s="273"/>
      <c r="J41" s="275">
        <v>0</v>
      </c>
      <c r="K41" s="271"/>
      <c r="L41" s="279"/>
      <c r="M41" s="282"/>
      <c r="N41" s="283"/>
      <c r="O41" s="277"/>
      <c r="P41" s="273">
        <f>参加申込書!H72</f>
        <v>0</v>
      </c>
      <c r="Q41" s="275"/>
      <c r="R41" s="275"/>
      <c r="S41" s="286"/>
      <c r="T41" s="273"/>
      <c r="U41" s="275">
        <v>0</v>
      </c>
      <c r="V41" s="271"/>
    </row>
    <row r="42" spans="1:22" s="7" customFormat="1" ht="14.25" customHeight="1">
      <c r="A42" s="278">
        <v>11</v>
      </c>
      <c r="B42" s="289">
        <f>参加申込書!C44</f>
        <v>0</v>
      </c>
      <c r="C42" s="290"/>
      <c r="D42" s="276">
        <f>参加申込書!F44</f>
        <v>22</v>
      </c>
      <c r="E42" s="334">
        <f>参加申込書!P44</f>
        <v>0</v>
      </c>
      <c r="F42" s="335"/>
      <c r="G42" s="335"/>
      <c r="H42" s="336"/>
      <c r="I42" s="337">
        <f>参加申込書!X44</f>
        <v>0</v>
      </c>
      <c r="J42" s="274" t="s">
        <v>12</v>
      </c>
      <c r="K42" s="338">
        <f>参加申込書!Z44</f>
        <v>0</v>
      </c>
      <c r="L42" s="278">
        <v>26</v>
      </c>
      <c r="M42" s="280">
        <f>参加申込書!C85</f>
        <v>0</v>
      </c>
      <c r="N42" s="281"/>
      <c r="O42" s="276">
        <f>参加申込書!F85</f>
        <v>56</v>
      </c>
      <c r="P42" s="295">
        <f>参加申込書!P85</f>
        <v>0</v>
      </c>
      <c r="Q42" s="296"/>
      <c r="R42" s="296"/>
      <c r="S42" s="297"/>
      <c r="T42" s="272">
        <f>参加申込書!X85</f>
        <v>0</v>
      </c>
      <c r="U42" s="274" t="s">
        <v>12</v>
      </c>
      <c r="V42" s="270">
        <f>参加申込書!Z85</f>
        <v>0</v>
      </c>
    </row>
    <row r="43" spans="1:22" s="7" customFormat="1" ht="18.75" customHeight="1">
      <c r="A43" s="279"/>
      <c r="B43" s="282"/>
      <c r="C43" s="283"/>
      <c r="D43" s="277"/>
      <c r="E43" s="273">
        <f>参加申込書!H44</f>
        <v>0</v>
      </c>
      <c r="F43" s="275"/>
      <c r="G43" s="275"/>
      <c r="H43" s="286"/>
      <c r="I43" s="273"/>
      <c r="J43" s="275">
        <v>0</v>
      </c>
      <c r="K43" s="271"/>
      <c r="L43" s="279"/>
      <c r="M43" s="282"/>
      <c r="N43" s="283"/>
      <c r="O43" s="277"/>
      <c r="P43" s="273">
        <f>参加申込書!H85</f>
        <v>0</v>
      </c>
      <c r="Q43" s="275"/>
      <c r="R43" s="275"/>
      <c r="S43" s="286"/>
      <c r="T43" s="273"/>
      <c r="U43" s="275">
        <v>0</v>
      </c>
      <c r="V43" s="271"/>
    </row>
    <row r="44" spans="1:22" s="7" customFormat="1" ht="14.25" customHeight="1">
      <c r="A44" s="278">
        <v>12</v>
      </c>
      <c r="B44" s="289">
        <f>参加申込書!C46</f>
        <v>0</v>
      </c>
      <c r="C44" s="290"/>
      <c r="D44" s="276">
        <f>参加申込書!F46</f>
        <v>26</v>
      </c>
      <c r="E44" s="334">
        <f>参加申込書!P46</f>
        <v>0</v>
      </c>
      <c r="F44" s="335"/>
      <c r="G44" s="335"/>
      <c r="H44" s="336"/>
      <c r="I44" s="337">
        <f>参加申込書!X46</f>
        <v>0</v>
      </c>
      <c r="J44" s="274" t="s">
        <v>12</v>
      </c>
      <c r="K44" s="338">
        <f>参加申込書!Z46</f>
        <v>0</v>
      </c>
      <c r="L44" s="278">
        <v>27</v>
      </c>
      <c r="M44" s="280">
        <f>参加申込書!C87</f>
        <v>0</v>
      </c>
      <c r="N44" s="281"/>
      <c r="O44" s="276">
        <f>参加申込書!F87</f>
        <v>58</v>
      </c>
      <c r="P44" s="295">
        <f>参加申込書!P87</f>
        <v>0</v>
      </c>
      <c r="Q44" s="296"/>
      <c r="R44" s="296"/>
      <c r="S44" s="297"/>
      <c r="T44" s="272">
        <f>参加申込書!X87</f>
        <v>0</v>
      </c>
      <c r="U44" s="274" t="s">
        <v>12</v>
      </c>
      <c r="V44" s="270">
        <f>参加申込書!Z87</f>
        <v>0</v>
      </c>
    </row>
    <row r="45" spans="1:22" s="7" customFormat="1" ht="18.75" customHeight="1" thickBot="1">
      <c r="A45" s="288"/>
      <c r="B45" s="291"/>
      <c r="C45" s="292"/>
      <c r="D45" s="294"/>
      <c r="E45" s="298">
        <f>参加申込書!H46</f>
        <v>0</v>
      </c>
      <c r="F45" s="299"/>
      <c r="G45" s="299"/>
      <c r="H45" s="302"/>
      <c r="I45" s="298"/>
      <c r="J45" s="299">
        <v>0</v>
      </c>
      <c r="K45" s="300"/>
      <c r="L45" s="288"/>
      <c r="M45" s="291"/>
      <c r="N45" s="292"/>
      <c r="O45" s="294"/>
      <c r="P45" s="298">
        <f>参加申込書!H87</f>
        <v>0</v>
      </c>
      <c r="Q45" s="299"/>
      <c r="R45" s="299"/>
      <c r="S45" s="302"/>
      <c r="T45" s="298"/>
      <c r="U45" s="299">
        <v>0</v>
      </c>
      <c r="V45" s="300"/>
    </row>
    <row r="46" spans="1:22" s="7" customFormat="1" ht="14.25" customHeight="1">
      <c r="L46" s="6"/>
      <c r="M46" s="6"/>
      <c r="N46" s="6"/>
    </row>
    <row r="47" spans="1:22" s="7" customFormat="1" ht="14.25" customHeight="1">
      <c r="L47" s="6"/>
      <c r="M47" s="6"/>
      <c r="N47" s="6"/>
    </row>
    <row r="48" spans="1:22" s="7" customFormat="1" ht="14.25" customHeight="1">
      <c r="I48" s="6"/>
      <c r="J48" s="6"/>
      <c r="K48" s="6"/>
      <c r="L48" s="6"/>
      <c r="M48" s="6"/>
      <c r="N48" s="6"/>
    </row>
    <row r="49" spans="1:22" s="7" customFormat="1" ht="14.25" customHeight="1">
      <c r="I49" s="6"/>
      <c r="J49" s="6"/>
      <c r="K49" s="6"/>
      <c r="L49" s="6"/>
      <c r="M49" s="6"/>
      <c r="N49" s="6"/>
      <c r="O49" s="6"/>
      <c r="P49" s="6"/>
      <c r="Q49" s="6"/>
      <c r="R49" s="6"/>
      <c r="S49" s="6"/>
      <c r="T49" s="6"/>
      <c r="U49" s="6"/>
      <c r="V49" s="6"/>
    </row>
    <row r="50" spans="1:22" s="7" customFormat="1" ht="14.25" customHeight="1">
      <c r="I50" s="6"/>
      <c r="J50" s="6"/>
      <c r="K50" s="6"/>
      <c r="L50" s="6"/>
      <c r="M50" s="6"/>
      <c r="N50" s="6"/>
      <c r="O50" s="6"/>
      <c r="P50" s="6"/>
      <c r="Q50" s="6"/>
      <c r="R50" s="6"/>
      <c r="S50" s="6"/>
      <c r="T50" s="6"/>
      <c r="U50" s="6"/>
      <c r="V50" s="6"/>
    </row>
    <row r="51" spans="1:22" s="7" customFormat="1" ht="14.25" customHeight="1">
      <c r="I51" s="6"/>
      <c r="J51" s="6"/>
      <c r="K51" s="6"/>
      <c r="L51" s="6"/>
      <c r="M51" s="6"/>
      <c r="N51" s="6"/>
      <c r="O51" s="6"/>
      <c r="P51" s="6"/>
      <c r="Q51" s="6"/>
      <c r="R51" s="6"/>
      <c r="S51" s="6"/>
      <c r="T51" s="6"/>
      <c r="U51" s="6"/>
      <c r="V51" s="6"/>
    </row>
    <row r="52" spans="1:22" s="7" customFormat="1" ht="14.25" customHeight="1">
      <c r="A52" s="6"/>
      <c r="B52" s="6"/>
      <c r="C52" s="6"/>
      <c r="D52" s="6"/>
      <c r="E52" s="6"/>
      <c r="F52" s="6"/>
      <c r="G52" s="6"/>
      <c r="H52" s="6"/>
      <c r="I52" s="6"/>
      <c r="J52" s="6"/>
      <c r="K52" s="6"/>
      <c r="L52" s="6"/>
      <c r="M52" s="6"/>
      <c r="N52" s="6"/>
      <c r="O52" s="6"/>
      <c r="P52" s="6"/>
      <c r="Q52" s="6"/>
      <c r="R52" s="6"/>
      <c r="S52" s="6"/>
      <c r="T52" s="6"/>
      <c r="U52" s="6"/>
      <c r="V52" s="6"/>
    </row>
    <row r="53" spans="1:22" s="7" customFormat="1" ht="14.25" customHeight="1">
      <c r="A53" s="6"/>
      <c r="B53" s="6"/>
      <c r="C53" s="6"/>
      <c r="D53" s="6"/>
      <c r="E53" s="6"/>
      <c r="F53" s="6"/>
      <c r="G53" s="6"/>
      <c r="H53" s="6"/>
      <c r="I53" s="6"/>
      <c r="J53" s="6"/>
      <c r="K53" s="6"/>
      <c r="L53" s="6"/>
      <c r="M53" s="6"/>
      <c r="N53" s="6"/>
      <c r="O53" s="6"/>
      <c r="P53" s="6"/>
      <c r="Q53" s="6"/>
      <c r="R53" s="6"/>
      <c r="S53" s="6"/>
      <c r="T53" s="6"/>
      <c r="U53" s="6"/>
      <c r="V53" s="6"/>
    </row>
    <row r="54" spans="1:22" s="7" customFormat="1" ht="14.25" customHeight="1">
      <c r="A54" s="6"/>
      <c r="B54" s="6"/>
      <c r="C54" s="6"/>
      <c r="D54" s="6"/>
      <c r="E54" s="6"/>
      <c r="F54" s="6"/>
      <c r="G54" s="6"/>
      <c r="H54" s="6"/>
      <c r="I54" s="6"/>
      <c r="J54" s="6"/>
      <c r="K54" s="6"/>
      <c r="L54" s="6"/>
      <c r="M54" s="6"/>
      <c r="N54" s="6"/>
      <c r="O54" s="6"/>
      <c r="P54" s="6"/>
      <c r="Q54" s="6"/>
      <c r="R54" s="6"/>
      <c r="S54" s="6"/>
      <c r="T54" s="6"/>
      <c r="U54" s="6"/>
      <c r="V54" s="6"/>
    </row>
    <row r="55" spans="1:22" s="7" customFormat="1" ht="14.25" customHeight="1">
      <c r="A55" s="6"/>
      <c r="B55" s="6"/>
      <c r="C55" s="6"/>
      <c r="D55" s="6"/>
      <c r="E55" s="6"/>
      <c r="F55" s="6"/>
      <c r="G55" s="6"/>
      <c r="H55" s="6"/>
      <c r="I55" s="6"/>
      <c r="J55" s="6"/>
      <c r="K55" s="6"/>
      <c r="L55" s="6"/>
      <c r="M55" s="6"/>
      <c r="N55" s="6"/>
      <c r="O55" s="6"/>
      <c r="P55" s="6"/>
      <c r="Q55" s="6"/>
      <c r="R55" s="6"/>
      <c r="S55" s="6"/>
      <c r="T55" s="6"/>
      <c r="U55" s="6"/>
      <c r="V55" s="6"/>
    </row>
    <row r="56" spans="1:22" s="7" customFormat="1" ht="14.25" customHeight="1">
      <c r="A56" s="6"/>
      <c r="B56" s="6"/>
      <c r="C56" s="6"/>
      <c r="D56" s="6"/>
      <c r="E56" s="6"/>
      <c r="F56" s="6"/>
      <c r="G56" s="6"/>
      <c r="H56" s="6"/>
      <c r="I56" s="6"/>
      <c r="J56" s="6"/>
      <c r="K56" s="6"/>
      <c r="L56" s="6"/>
      <c r="M56" s="6"/>
      <c r="N56" s="6"/>
      <c r="O56" s="6"/>
      <c r="P56" s="6"/>
      <c r="Q56" s="6"/>
      <c r="R56" s="6"/>
      <c r="S56" s="6"/>
      <c r="T56" s="6"/>
      <c r="U56" s="6"/>
      <c r="V56" s="6"/>
    </row>
    <row r="57" spans="1:22" s="7" customFormat="1" ht="14.25" customHeight="1">
      <c r="A57" s="6"/>
      <c r="B57" s="6"/>
      <c r="C57" s="6"/>
      <c r="D57" s="6"/>
      <c r="E57" s="6"/>
      <c r="F57" s="6"/>
      <c r="G57" s="6"/>
      <c r="H57" s="6"/>
      <c r="I57" s="6"/>
      <c r="J57" s="6"/>
      <c r="K57" s="6"/>
      <c r="L57" s="6"/>
      <c r="M57" s="6"/>
      <c r="N57" s="6"/>
      <c r="O57" s="6"/>
      <c r="P57" s="6"/>
      <c r="Q57" s="6"/>
      <c r="R57" s="6"/>
      <c r="S57" s="6"/>
      <c r="T57" s="6"/>
      <c r="U57" s="6"/>
      <c r="V57" s="6"/>
    </row>
    <row r="58" spans="1:22" s="7" customFormat="1" ht="14.25" customHeight="1">
      <c r="A58" s="6"/>
      <c r="B58" s="6"/>
      <c r="C58" s="6"/>
      <c r="D58" s="6"/>
      <c r="E58" s="6"/>
      <c r="F58" s="6"/>
      <c r="G58" s="6"/>
      <c r="H58" s="6"/>
      <c r="I58" s="6"/>
      <c r="J58" s="6"/>
      <c r="K58" s="6"/>
      <c r="L58" s="6"/>
      <c r="M58" s="6"/>
      <c r="N58" s="6"/>
      <c r="O58" s="6"/>
      <c r="P58" s="6"/>
      <c r="Q58" s="6"/>
      <c r="R58" s="6"/>
      <c r="S58" s="6"/>
      <c r="T58" s="6"/>
      <c r="U58" s="6"/>
      <c r="V58" s="6"/>
    </row>
    <row r="59" spans="1:22" s="7" customFormat="1" ht="14.25" customHeight="1">
      <c r="A59" s="6"/>
      <c r="B59" s="6"/>
      <c r="C59" s="6"/>
      <c r="D59" s="6"/>
      <c r="E59" s="6"/>
      <c r="F59" s="6"/>
      <c r="G59" s="6"/>
      <c r="H59" s="6"/>
      <c r="I59" s="6"/>
      <c r="J59" s="6"/>
      <c r="K59" s="6"/>
      <c r="L59" s="6"/>
      <c r="M59" s="6"/>
      <c r="N59" s="6"/>
      <c r="O59" s="6"/>
      <c r="P59" s="6"/>
      <c r="Q59" s="6"/>
      <c r="R59" s="6"/>
      <c r="S59" s="6"/>
      <c r="T59" s="6"/>
      <c r="U59" s="6"/>
      <c r="V59" s="6"/>
    </row>
    <row r="60" spans="1:22" s="7" customFormat="1" ht="14.25" customHeight="1">
      <c r="A60" s="6"/>
      <c r="B60" s="6"/>
      <c r="C60" s="6"/>
      <c r="D60" s="6"/>
      <c r="E60" s="6"/>
      <c r="F60" s="6"/>
      <c r="G60" s="6"/>
      <c r="H60" s="6"/>
      <c r="I60" s="6"/>
      <c r="J60" s="6"/>
      <c r="K60" s="6"/>
      <c r="L60" s="6"/>
      <c r="M60" s="6"/>
      <c r="N60" s="6"/>
      <c r="O60" s="6"/>
      <c r="P60" s="6"/>
      <c r="Q60" s="6"/>
      <c r="R60" s="6"/>
      <c r="S60" s="6"/>
      <c r="T60" s="6"/>
      <c r="U60" s="6"/>
      <c r="V60" s="6"/>
    </row>
    <row r="61" spans="1:22" s="7" customFormat="1" ht="14.25" customHeight="1">
      <c r="A61" s="6"/>
      <c r="B61" s="6"/>
      <c r="C61" s="6"/>
      <c r="D61" s="6"/>
      <c r="E61" s="6"/>
      <c r="F61" s="6"/>
      <c r="G61" s="6"/>
      <c r="H61" s="6"/>
      <c r="I61" s="6"/>
      <c r="J61" s="6"/>
      <c r="K61" s="6"/>
      <c r="L61" s="6"/>
      <c r="M61" s="6"/>
      <c r="N61" s="6"/>
      <c r="O61" s="6"/>
      <c r="P61" s="6"/>
      <c r="Q61" s="6"/>
      <c r="R61" s="6"/>
      <c r="S61" s="6"/>
      <c r="T61" s="6"/>
      <c r="U61" s="6"/>
      <c r="V61" s="6"/>
    </row>
    <row r="62" spans="1:22" s="7" customFormat="1" ht="14.25" customHeight="1">
      <c r="A62" s="6"/>
      <c r="B62" s="6"/>
      <c r="C62" s="6"/>
      <c r="D62" s="6"/>
      <c r="E62" s="6"/>
      <c r="F62" s="6"/>
      <c r="G62" s="6"/>
      <c r="H62" s="6"/>
      <c r="I62" s="6"/>
      <c r="J62" s="6"/>
      <c r="K62" s="6"/>
      <c r="L62" s="6"/>
      <c r="M62" s="6"/>
      <c r="N62" s="6"/>
      <c r="O62" s="6"/>
      <c r="P62" s="6"/>
      <c r="Q62" s="6"/>
      <c r="R62" s="6"/>
      <c r="S62" s="6"/>
      <c r="T62" s="6"/>
      <c r="U62" s="6"/>
      <c r="V62" s="6"/>
    </row>
    <row r="63" spans="1:22" s="7" customFormat="1">
      <c r="A63" s="6"/>
      <c r="B63" s="6"/>
      <c r="C63" s="6"/>
      <c r="D63" s="6"/>
      <c r="E63" s="6"/>
      <c r="F63" s="6"/>
      <c r="G63" s="6"/>
      <c r="H63" s="6"/>
      <c r="I63" s="6"/>
      <c r="J63" s="6"/>
      <c r="K63" s="6"/>
      <c r="L63" s="6"/>
      <c r="M63" s="6"/>
      <c r="N63" s="6"/>
      <c r="O63" s="6"/>
      <c r="P63" s="6"/>
      <c r="Q63" s="6"/>
      <c r="R63" s="6"/>
      <c r="S63" s="6"/>
      <c r="T63" s="6"/>
      <c r="U63" s="6"/>
      <c r="V63" s="6"/>
    </row>
    <row r="64" spans="1:22" s="7" customFormat="1">
      <c r="A64" s="6"/>
      <c r="B64" s="6"/>
      <c r="C64" s="6"/>
      <c r="D64" s="6"/>
      <c r="E64" s="6"/>
      <c r="F64" s="6"/>
      <c r="G64" s="6"/>
      <c r="H64" s="6"/>
      <c r="I64" s="6"/>
      <c r="J64" s="6"/>
      <c r="K64" s="6"/>
      <c r="L64" s="6"/>
      <c r="M64" s="6"/>
      <c r="N64" s="6"/>
      <c r="O64" s="6"/>
      <c r="P64" s="6"/>
      <c r="Q64" s="6"/>
      <c r="R64" s="6"/>
      <c r="S64" s="6"/>
      <c r="T64" s="6"/>
      <c r="U64" s="6"/>
      <c r="V64" s="6"/>
    </row>
    <row r="65" spans="1:22" s="7" customFormat="1">
      <c r="A65" s="6"/>
      <c r="B65" s="6"/>
      <c r="C65" s="6"/>
      <c r="D65" s="6"/>
      <c r="E65" s="6"/>
      <c r="F65" s="6"/>
      <c r="G65" s="6"/>
      <c r="H65" s="6"/>
      <c r="I65" s="6"/>
      <c r="J65" s="6"/>
      <c r="K65" s="6"/>
      <c r="L65" s="6"/>
      <c r="M65" s="6"/>
      <c r="N65" s="6"/>
      <c r="O65" s="6"/>
      <c r="P65" s="6"/>
      <c r="Q65" s="6"/>
      <c r="R65" s="6"/>
      <c r="S65" s="6"/>
      <c r="T65" s="6"/>
      <c r="U65" s="6"/>
      <c r="V65" s="6"/>
    </row>
    <row r="66" spans="1:22" s="7" customFormat="1">
      <c r="A66" s="6"/>
      <c r="B66" s="6"/>
      <c r="C66" s="6"/>
      <c r="D66" s="6"/>
      <c r="E66" s="6"/>
      <c r="F66" s="6"/>
      <c r="G66" s="6"/>
      <c r="H66" s="6"/>
      <c r="I66" s="6"/>
      <c r="J66" s="6"/>
      <c r="K66" s="6"/>
      <c r="L66" s="6"/>
      <c r="M66" s="6"/>
      <c r="N66" s="6"/>
      <c r="O66" s="6"/>
      <c r="P66" s="6"/>
      <c r="Q66" s="6"/>
      <c r="R66" s="6"/>
      <c r="S66" s="6"/>
      <c r="T66" s="6"/>
      <c r="U66" s="6"/>
      <c r="V66" s="6"/>
    </row>
    <row r="67" spans="1:22" s="7" customFormat="1">
      <c r="A67" s="6"/>
      <c r="B67" s="6"/>
      <c r="C67" s="6"/>
      <c r="D67" s="6"/>
      <c r="E67" s="6"/>
      <c r="F67" s="6"/>
      <c r="G67" s="6"/>
      <c r="H67" s="6"/>
      <c r="I67" s="6"/>
      <c r="J67" s="6"/>
      <c r="K67" s="6"/>
      <c r="L67" s="6"/>
      <c r="M67" s="6"/>
      <c r="N67" s="6"/>
      <c r="O67" s="6"/>
      <c r="P67" s="6"/>
      <c r="Q67" s="6"/>
      <c r="R67" s="6"/>
      <c r="S67" s="6"/>
      <c r="T67" s="6"/>
      <c r="U67" s="6"/>
      <c r="V67" s="6"/>
    </row>
    <row r="68" spans="1:22" s="7" customFormat="1" ht="14.25" thickBot="1">
      <c r="A68" s="6"/>
      <c r="B68" s="6"/>
      <c r="C68" s="6"/>
      <c r="D68" s="6"/>
      <c r="E68" s="6"/>
      <c r="F68" s="6"/>
      <c r="G68" s="6"/>
      <c r="H68" s="6"/>
      <c r="I68" s="6"/>
      <c r="J68" s="6"/>
      <c r="K68" s="6"/>
      <c r="L68" s="6"/>
      <c r="M68" s="6"/>
      <c r="N68" s="6"/>
      <c r="O68" s="6"/>
      <c r="P68" s="6"/>
      <c r="Q68" s="6"/>
      <c r="R68" s="6"/>
      <c r="S68" s="6"/>
      <c r="T68" s="6"/>
      <c r="U68" s="6"/>
      <c r="V68" s="6"/>
    </row>
    <row r="69" spans="1:22" s="7" customFormat="1">
      <c r="A69" s="317" t="s">
        <v>3</v>
      </c>
      <c r="B69" s="319" t="s">
        <v>4</v>
      </c>
      <c r="C69" s="320"/>
      <c r="D69" s="323" t="s">
        <v>5</v>
      </c>
      <c r="E69" s="325" t="s">
        <v>23</v>
      </c>
      <c r="F69" s="326"/>
      <c r="G69" s="326"/>
      <c r="H69" s="327"/>
      <c r="I69" s="328" t="s">
        <v>47</v>
      </c>
      <c r="J69" s="329"/>
      <c r="K69" s="312" t="s">
        <v>8</v>
      </c>
      <c r="L69" s="317" t="s">
        <v>3</v>
      </c>
      <c r="M69" s="319" t="s">
        <v>4</v>
      </c>
      <c r="N69" s="320"/>
      <c r="O69" s="323" t="s">
        <v>5</v>
      </c>
      <c r="P69" s="325" t="s">
        <v>23</v>
      </c>
      <c r="Q69" s="326"/>
      <c r="R69" s="326"/>
      <c r="S69" s="327"/>
      <c r="T69" s="328" t="s">
        <v>47</v>
      </c>
      <c r="U69" s="329"/>
      <c r="V69" s="312" t="s">
        <v>8</v>
      </c>
    </row>
    <row r="70" spans="1:22" s="7" customFormat="1" ht="18.75">
      <c r="A70" s="318"/>
      <c r="B70" s="321"/>
      <c r="C70" s="322"/>
      <c r="D70" s="324"/>
      <c r="E70" s="314" t="s">
        <v>6</v>
      </c>
      <c r="F70" s="315"/>
      <c r="G70" s="315"/>
      <c r="H70" s="316"/>
      <c r="I70" s="330"/>
      <c r="J70" s="331"/>
      <c r="K70" s="313"/>
      <c r="L70" s="318"/>
      <c r="M70" s="321"/>
      <c r="N70" s="322"/>
      <c r="O70" s="324"/>
      <c r="P70" s="314" t="s">
        <v>6</v>
      </c>
      <c r="Q70" s="315"/>
      <c r="R70" s="315"/>
      <c r="S70" s="316"/>
      <c r="T70" s="330"/>
      <c r="U70" s="331"/>
      <c r="V70" s="313"/>
    </row>
    <row r="71" spans="1:22" s="7" customFormat="1" ht="13.5" customHeight="1">
      <c r="A71" s="278">
        <v>28</v>
      </c>
      <c r="B71" s="289">
        <f>参加申込書!C89</f>
        <v>0</v>
      </c>
      <c r="C71" s="290"/>
      <c r="D71" s="293">
        <f>参加申込書!F89</f>
        <v>68</v>
      </c>
      <c r="E71" s="295">
        <f>参加申込書!P89</f>
        <v>0</v>
      </c>
      <c r="F71" s="296"/>
      <c r="G71" s="296"/>
      <c r="H71" s="297"/>
      <c r="I71" s="272">
        <f>参加申込書!X89</f>
        <v>0</v>
      </c>
      <c r="J71" s="274" t="s">
        <v>12</v>
      </c>
      <c r="K71" s="270">
        <f>参加申込書!Z89</f>
        <v>0</v>
      </c>
      <c r="L71" s="278">
        <v>37</v>
      </c>
      <c r="M71" s="280">
        <f>参加申込書!C107</f>
        <v>0</v>
      </c>
      <c r="N71" s="281"/>
      <c r="O71" s="276">
        <f>参加申込書!F107</f>
        <v>88</v>
      </c>
      <c r="P71" s="295">
        <f>参加申込書!P107</f>
        <v>0</v>
      </c>
      <c r="Q71" s="296"/>
      <c r="R71" s="296"/>
      <c r="S71" s="297"/>
      <c r="T71" s="272">
        <f>参加申込書!X107</f>
        <v>0</v>
      </c>
      <c r="U71" s="274" t="s">
        <v>12</v>
      </c>
      <c r="V71" s="270">
        <f>参加申込書!Z107</f>
        <v>0</v>
      </c>
    </row>
    <row r="72" spans="1:22" s="7" customFormat="1" ht="18.75">
      <c r="A72" s="279"/>
      <c r="B72" s="282"/>
      <c r="C72" s="283"/>
      <c r="D72" s="277"/>
      <c r="E72" s="273">
        <f>参加申込書!H89</f>
        <v>0</v>
      </c>
      <c r="F72" s="275"/>
      <c r="G72" s="275"/>
      <c r="H72" s="286"/>
      <c r="I72" s="273"/>
      <c r="J72" s="275">
        <v>0</v>
      </c>
      <c r="K72" s="271"/>
      <c r="L72" s="279"/>
      <c r="M72" s="282"/>
      <c r="N72" s="283"/>
      <c r="O72" s="277"/>
      <c r="P72" s="273">
        <f>参加申込書!H107</f>
        <v>0</v>
      </c>
      <c r="Q72" s="275"/>
      <c r="R72" s="275"/>
      <c r="S72" s="286"/>
      <c r="T72" s="273"/>
      <c r="U72" s="275">
        <v>0</v>
      </c>
      <c r="V72" s="271"/>
    </row>
    <row r="73" spans="1:22" s="7" customFormat="1" ht="13.5" customHeight="1">
      <c r="A73" s="287">
        <v>29</v>
      </c>
      <c r="B73" s="289">
        <f>参加申込書!C91</f>
        <v>0</v>
      </c>
      <c r="C73" s="290"/>
      <c r="D73" s="293">
        <f>参加申込書!F91</f>
        <v>86</v>
      </c>
      <c r="E73" s="295">
        <f>参加申込書!P91</f>
        <v>0</v>
      </c>
      <c r="F73" s="296"/>
      <c r="G73" s="296"/>
      <c r="H73" s="297"/>
      <c r="I73" s="272">
        <f>参加申込書!X91</f>
        <v>0</v>
      </c>
      <c r="J73" s="274" t="s">
        <v>12</v>
      </c>
      <c r="K73" s="270">
        <f>参加申込書!Z91</f>
        <v>0</v>
      </c>
      <c r="L73" s="287">
        <v>38</v>
      </c>
      <c r="M73" s="280">
        <f>参加申込書!C109</f>
        <v>0</v>
      </c>
      <c r="N73" s="281"/>
      <c r="O73" s="276">
        <f>参加申込書!F109</f>
        <v>77</v>
      </c>
      <c r="P73" s="295">
        <f>参加申込書!P109</f>
        <v>0</v>
      </c>
      <c r="Q73" s="296"/>
      <c r="R73" s="296"/>
      <c r="S73" s="297"/>
      <c r="T73" s="272">
        <f>参加申込書!X109</f>
        <v>0</v>
      </c>
      <c r="U73" s="333" t="s">
        <v>12</v>
      </c>
      <c r="V73" s="270">
        <f>参加申込書!Z109</f>
        <v>0</v>
      </c>
    </row>
    <row r="74" spans="1:22" s="7" customFormat="1" ht="18.75">
      <c r="A74" s="279"/>
      <c r="B74" s="282"/>
      <c r="C74" s="283"/>
      <c r="D74" s="277"/>
      <c r="E74" s="273">
        <f>参加申込書!H91</f>
        <v>0</v>
      </c>
      <c r="F74" s="275"/>
      <c r="G74" s="275"/>
      <c r="H74" s="286"/>
      <c r="I74" s="273"/>
      <c r="J74" s="275">
        <v>0</v>
      </c>
      <c r="K74" s="271"/>
      <c r="L74" s="279"/>
      <c r="M74" s="282"/>
      <c r="N74" s="283"/>
      <c r="O74" s="277"/>
      <c r="P74" s="273">
        <f>参加申込書!H109</f>
        <v>0</v>
      </c>
      <c r="Q74" s="275"/>
      <c r="R74" s="275"/>
      <c r="S74" s="286"/>
      <c r="T74" s="273"/>
      <c r="U74" s="275">
        <v>0</v>
      </c>
      <c r="V74" s="271"/>
    </row>
    <row r="75" spans="1:22" s="7" customFormat="1" ht="13.5" customHeight="1">
      <c r="A75" s="287">
        <v>30</v>
      </c>
      <c r="B75" s="289">
        <f>参加申込書!C93</f>
        <v>0</v>
      </c>
      <c r="C75" s="290"/>
      <c r="D75" s="293">
        <f>参加申込書!F93</f>
        <v>14</v>
      </c>
      <c r="E75" s="295">
        <f>参加申込書!P93</f>
        <v>0</v>
      </c>
      <c r="F75" s="296"/>
      <c r="G75" s="296"/>
      <c r="H75" s="297"/>
      <c r="I75" s="272">
        <f>参加申込書!X93</f>
        <v>0</v>
      </c>
      <c r="J75" s="274" t="s">
        <v>12</v>
      </c>
      <c r="K75" s="270">
        <f>参加申込書!Z93</f>
        <v>0</v>
      </c>
      <c r="L75" s="278">
        <v>39</v>
      </c>
      <c r="M75" s="280">
        <f>参加申込書!C111</f>
        <v>0</v>
      </c>
      <c r="N75" s="281"/>
      <c r="O75" s="276">
        <f>参加申込書!F111</f>
        <v>67</v>
      </c>
      <c r="P75" s="295">
        <f>参加申込書!P111</f>
        <v>0</v>
      </c>
      <c r="Q75" s="296"/>
      <c r="R75" s="296"/>
      <c r="S75" s="297"/>
      <c r="T75" s="272">
        <f>参加申込書!X111</f>
        <v>0</v>
      </c>
      <c r="U75" s="274" t="s">
        <v>12</v>
      </c>
      <c r="V75" s="270">
        <f>参加申込書!Z111</f>
        <v>0</v>
      </c>
    </row>
    <row r="76" spans="1:22" s="7" customFormat="1" ht="18.75">
      <c r="A76" s="279"/>
      <c r="B76" s="282"/>
      <c r="C76" s="283"/>
      <c r="D76" s="277"/>
      <c r="E76" s="273">
        <f>参加申込書!H93</f>
        <v>0</v>
      </c>
      <c r="F76" s="275"/>
      <c r="G76" s="275"/>
      <c r="H76" s="286"/>
      <c r="I76" s="273"/>
      <c r="J76" s="275">
        <v>0</v>
      </c>
      <c r="K76" s="271"/>
      <c r="L76" s="279"/>
      <c r="M76" s="282"/>
      <c r="N76" s="283"/>
      <c r="O76" s="277"/>
      <c r="P76" s="273">
        <f>参加申込書!H111</f>
        <v>0</v>
      </c>
      <c r="Q76" s="275"/>
      <c r="R76" s="275"/>
      <c r="S76" s="286"/>
      <c r="T76" s="273"/>
      <c r="U76" s="275">
        <v>0</v>
      </c>
      <c r="V76" s="271"/>
    </row>
    <row r="77" spans="1:22" s="7" customFormat="1" ht="13.5" customHeight="1">
      <c r="A77" s="287">
        <v>31</v>
      </c>
      <c r="B77" s="289">
        <f>参加申込書!C95</f>
        <v>0</v>
      </c>
      <c r="C77" s="290"/>
      <c r="D77" s="293">
        <f>参加申込書!F95</f>
        <v>47</v>
      </c>
      <c r="E77" s="295">
        <f>参加申込書!P95</f>
        <v>0</v>
      </c>
      <c r="F77" s="296"/>
      <c r="G77" s="296"/>
      <c r="H77" s="297"/>
      <c r="I77" s="272">
        <f>参加申込書!X95</f>
        <v>0</v>
      </c>
      <c r="J77" s="274" t="s">
        <v>12</v>
      </c>
      <c r="K77" s="270">
        <f>参加申込書!Z95</f>
        <v>0</v>
      </c>
      <c r="L77" s="278">
        <v>40</v>
      </c>
      <c r="M77" s="280">
        <f>参加申込書!C113</f>
        <v>0</v>
      </c>
      <c r="N77" s="281"/>
      <c r="O77" s="276">
        <f>参加申込書!F113</f>
        <v>25</v>
      </c>
      <c r="P77" s="295">
        <f>参加申込書!P113</f>
        <v>0</v>
      </c>
      <c r="Q77" s="296"/>
      <c r="R77" s="296"/>
      <c r="S77" s="297"/>
      <c r="T77" s="272">
        <f>参加申込書!X113</f>
        <v>0</v>
      </c>
      <c r="U77" s="274" t="s">
        <v>12</v>
      </c>
      <c r="V77" s="270">
        <f>参加申込書!Z113</f>
        <v>0</v>
      </c>
    </row>
    <row r="78" spans="1:22" s="7" customFormat="1" ht="18.75">
      <c r="A78" s="279"/>
      <c r="B78" s="282"/>
      <c r="C78" s="283"/>
      <c r="D78" s="277"/>
      <c r="E78" s="273">
        <f>参加申込書!H95</f>
        <v>0</v>
      </c>
      <c r="F78" s="275"/>
      <c r="G78" s="275"/>
      <c r="H78" s="286"/>
      <c r="I78" s="273"/>
      <c r="J78" s="275">
        <v>0</v>
      </c>
      <c r="K78" s="271"/>
      <c r="L78" s="279"/>
      <c r="M78" s="282"/>
      <c r="N78" s="283"/>
      <c r="O78" s="277"/>
      <c r="P78" s="273">
        <f>参加申込書!H113</f>
        <v>0</v>
      </c>
      <c r="Q78" s="275"/>
      <c r="R78" s="275"/>
      <c r="S78" s="286"/>
      <c r="T78" s="273"/>
      <c r="U78" s="275">
        <v>0</v>
      </c>
      <c r="V78" s="271"/>
    </row>
    <row r="79" spans="1:22" s="7" customFormat="1" ht="13.5" customHeight="1">
      <c r="A79" s="287">
        <v>32</v>
      </c>
      <c r="B79" s="289">
        <f>参加申込書!C97</f>
        <v>0</v>
      </c>
      <c r="C79" s="290"/>
      <c r="D79" s="293">
        <f>参加申込書!F97</f>
        <v>33</v>
      </c>
      <c r="E79" s="295">
        <f>参加申込書!P97</f>
        <v>0</v>
      </c>
      <c r="F79" s="296"/>
      <c r="G79" s="296"/>
      <c r="H79" s="297"/>
      <c r="I79" s="272">
        <f>参加申込書!X97</f>
        <v>0</v>
      </c>
      <c r="J79" s="274" t="s">
        <v>12</v>
      </c>
      <c r="K79" s="270">
        <f>参加申込書!Z97</f>
        <v>0</v>
      </c>
      <c r="L79" s="303">
        <f>参加申込書!C115</f>
        <v>0</v>
      </c>
      <c r="M79" s="304"/>
      <c r="N79" s="304"/>
      <c r="O79" s="305"/>
      <c r="P79" s="295">
        <f>参加申込書!P115</f>
        <v>0</v>
      </c>
      <c r="Q79" s="296"/>
      <c r="R79" s="296"/>
      <c r="S79" s="297"/>
      <c r="T79" s="272">
        <f>参加申込書!X115</f>
        <v>0</v>
      </c>
      <c r="U79" s="274" t="s">
        <v>12</v>
      </c>
      <c r="V79" s="284">
        <f>参加申込書!Z121</f>
        <v>0</v>
      </c>
    </row>
    <row r="80" spans="1:22" s="7" customFormat="1" ht="18.75">
      <c r="A80" s="279"/>
      <c r="B80" s="282"/>
      <c r="C80" s="283"/>
      <c r="D80" s="277"/>
      <c r="E80" s="273">
        <f>参加申込書!H97</f>
        <v>0</v>
      </c>
      <c r="F80" s="275"/>
      <c r="G80" s="275"/>
      <c r="H80" s="286"/>
      <c r="I80" s="273"/>
      <c r="J80" s="275">
        <v>0</v>
      </c>
      <c r="K80" s="271"/>
      <c r="L80" s="309"/>
      <c r="M80" s="310"/>
      <c r="N80" s="310"/>
      <c r="O80" s="311"/>
      <c r="P80" s="273">
        <f>参加申込書!H115</f>
        <v>0</v>
      </c>
      <c r="Q80" s="275"/>
      <c r="R80" s="275"/>
      <c r="S80" s="286"/>
      <c r="T80" s="273"/>
      <c r="U80" s="275">
        <v>0</v>
      </c>
      <c r="V80" s="285"/>
    </row>
    <row r="81" spans="1:22" s="7" customFormat="1" ht="13.5" customHeight="1">
      <c r="A81" s="287">
        <v>33</v>
      </c>
      <c r="B81" s="289">
        <f>参加申込書!C99</f>
        <v>0</v>
      </c>
      <c r="C81" s="290"/>
      <c r="D81" s="293">
        <f>参加申込書!F99</f>
        <v>11</v>
      </c>
      <c r="E81" s="295">
        <f>参加申込書!P99</f>
        <v>0</v>
      </c>
      <c r="F81" s="296"/>
      <c r="G81" s="296"/>
      <c r="H81" s="297"/>
      <c r="I81" s="272">
        <f>参加申込書!X99</f>
        <v>0</v>
      </c>
      <c r="J81" s="274" t="s">
        <v>12</v>
      </c>
      <c r="K81" s="270">
        <f>参加申込書!Z99</f>
        <v>0</v>
      </c>
      <c r="L81" s="303">
        <f>参加申込書!C117</f>
        <v>0</v>
      </c>
      <c r="M81" s="304"/>
      <c r="N81" s="304"/>
      <c r="O81" s="305"/>
      <c r="P81" s="295">
        <f>参加申込書!P117</f>
        <v>0</v>
      </c>
      <c r="Q81" s="296"/>
      <c r="R81" s="296"/>
      <c r="S81" s="297"/>
      <c r="T81" s="272">
        <f>参加申込書!X117</f>
        <v>0</v>
      </c>
      <c r="U81" s="274" t="s">
        <v>12</v>
      </c>
      <c r="V81" s="284">
        <f>参加申込書!Z123</f>
        <v>0</v>
      </c>
    </row>
    <row r="82" spans="1:22" s="7" customFormat="1" ht="18.75">
      <c r="A82" s="279"/>
      <c r="B82" s="282"/>
      <c r="C82" s="283"/>
      <c r="D82" s="277"/>
      <c r="E82" s="273">
        <f>参加申込書!H99</f>
        <v>0</v>
      </c>
      <c r="F82" s="275"/>
      <c r="G82" s="275"/>
      <c r="H82" s="286"/>
      <c r="I82" s="273"/>
      <c r="J82" s="275">
        <v>0</v>
      </c>
      <c r="K82" s="271"/>
      <c r="L82" s="309"/>
      <c r="M82" s="310"/>
      <c r="N82" s="310"/>
      <c r="O82" s="311"/>
      <c r="P82" s="273">
        <f>参加申込書!H117</f>
        <v>0</v>
      </c>
      <c r="Q82" s="275"/>
      <c r="R82" s="275"/>
      <c r="S82" s="286"/>
      <c r="T82" s="273"/>
      <c r="U82" s="275"/>
      <c r="V82" s="285"/>
    </row>
    <row r="83" spans="1:22" s="7" customFormat="1" ht="13.5" customHeight="1">
      <c r="A83" s="287">
        <v>34</v>
      </c>
      <c r="B83" s="289">
        <f>参加申込書!C101</f>
        <v>0</v>
      </c>
      <c r="C83" s="290"/>
      <c r="D83" s="293">
        <f>参加申込書!F101</f>
        <v>38</v>
      </c>
      <c r="E83" s="295">
        <f>参加申込書!P101</f>
        <v>0</v>
      </c>
      <c r="F83" s="296"/>
      <c r="G83" s="296"/>
      <c r="H83" s="297"/>
      <c r="I83" s="272">
        <f>参加申込書!X101</f>
        <v>0</v>
      </c>
      <c r="J83" s="274" t="s">
        <v>12</v>
      </c>
      <c r="K83" s="270">
        <f>参加申込書!Z101</f>
        <v>0</v>
      </c>
      <c r="L83" s="303" t="str">
        <f>参加申込書!C119</f>
        <v>　</v>
      </c>
      <c r="M83" s="304"/>
      <c r="N83" s="304"/>
      <c r="O83" s="305"/>
      <c r="P83" s="295">
        <f>参加申込書!P119</f>
        <v>0</v>
      </c>
      <c r="Q83" s="296"/>
      <c r="R83" s="296"/>
      <c r="S83" s="297"/>
      <c r="T83" s="272">
        <f>参加申込書!X119</f>
        <v>0</v>
      </c>
      <c r="U83" s="274" t="s">
        <v>12</v>
      </c>
      <c r="V83" s="284">
        <f>参加申込書!Z125</f>
        <v>0</v>
      </c>
    </row>
    <row r="84" spans="1:22" s="7" customFormat="1" ht="18.75">
      <c r="A84" s="279"/>
      <c r="B84" s="282"/>
      <c r="C84" s="283"/>
      <c r="D84" s="277"/>
      <c r="E84" s="273">
        <f>参加申込書!H101</f>
        <v>0</v>
      </c>
      <c r="F84" s="275"/>
      <c r="G84" s="275"/>
      <c r="H84" s="286"/>
      <c r="I84" s="273"/>
      <c r="J84" s="275">
        <v>0</v>
      </c>
      <c r="K84" s="271"/>
      <c r="L84" s="309"/>
      <c r="M84" s="310"/>
      <c r="N84" s="310"/>
      <c r="O84" s="311"/>
      <c r="P84" s="273">
        <f>参加申込書!H119</f>
        <v>0</v>
      </c>
      <c r="Q84" s="275"/>
      <c r="R84" s="275"/>
      <c r="S84" s="286"/>
      <c r="T84" s="273"/>
      <c r="U84" s="275">
        <v>0</v>
      </c>
      <c r="V84" s="285"/>
    </row>
    <row r="85" spans="1:22" s="7" customFormat="1" ht="13.5" customHeight="1">
      <c r="A85" s="287">
        <v>35</v>
      </c>
      <c r="B85" s="289">
        <f>参加申込書!C103</f>
        <v>0</v>
      </c>
      <c r="C85" s="290"/>
      <c r="D85" s="293">
        <f>参加申込書!F103</f>
        <v>32</v>
      </c>
      <c r="E85" s="295">
        <f>参加申込書!P103</f>
        <v>0</v>
      </c>
      <c r="F85" s="296"/>
      <c r="G85" s="296"/>
      <c r="H85" s="297"/>
      <c r="I85" s="272">
        <f>参加申込書!X103</f>
        <v>0</v>
      </c>
      <c r="J85" s="274" t="s">
        <v>12</v>
      </c>
      <c r="K85" s="270">
        <f>参加申込書!Z103</f>
        <v>0</v>
      </c>
      <c r="L85" s="303" t="str">
        <f>参加申込書!C121</f>
        <v>　</v>
      </c>
      <c r="M85" s="304"/>
      <c r="N85" s="304"/>
      <c r="O85" s="305"/>
      <c r="P85" s="295">
        <f>参加申込書!P121</f>
        <v>0</v>
      </c>
      <c r="Q85" s="296"/>
      <c r="R85" s="296"/>
      <c r="S85" s="297"/>
      <c r="T85" s="272">
        <f>参加申込書!X121</f>
        <v>0</v>
      </c>
      <c r="U85" s="274" t="s">
        <v>12</v>
      </c>
      <c r="V85" s="284">
        <f>参加申込書!Z127</f>
        <v>0</v>
      </c>
    </row>
    <row r="86" spans="1:22" s="7" customFormat="1" ht="18.75">
      <c r="A86" s="279"/>
      <c r="B86" s="282"/>
      <c r="C86" s="283"/>
      <c r="D86" s="277"/>
      <c r="E86" s="273">
        <f>参加申込書!H103</f>
        <v>0</v>
      </c>
      <c r="F86" s="275"/>
      <c r="G86" s="275"/>
      <c r="H86" s="286"/>
      <c r="I86" s="273"/>
      <c r="J86" s="275">
        <v>0</v>
      </c>
      <c r="K86" s="271"/>
      <c r="L86" s="309"/>
      <c r="M86" s="310"/>
      <c r="N86" s="310"/>
      <c r="O86" s="311"/>
      <c r="P86" s="273">
        <f>参加申込書!H121</f>
        <v>0</v>
      </c>
      <c r="Q86" s="275"/>
      <c r="R86" s="275"/>
      <c r="S86" s="286"/>
      <c r="T86" s="273"/>
      <c r="U86" s="275">
        <v>0</v>
      </c>
      <c r="V86" s="285"/>
    </row>
    <row r="87" spans="1:22" s="7" customFormat="1" ht="13.5" customHeight="1">
      <c r="A87" s="287">
        <v>36</v>
      </c>
      <c r="B87" s="289">
        <f>参加申込書!C105</f>
        <v>0</v>
      </c>
      <c r="C87" s="290"/>
      <c r="D87" s="293">
        <f>参加申込書!F105</f>
        <v>2</v>
      </c>
      <c r="E87" s="295">
        <f>参加申込書!P105</f>
        <v>0</v>
      </c>
      <c r="F87" s="296"/>
      <c r="G87" s="296"/>
      <c r="H87" s="297"/>
      <c r="I87" s="272">
        <f>参加申込書!X105</f>
        <v>0</v>
      </c>
      <c r="J87" s="274" t="s">
        <v>12</v>
      </c>
      <c r="K87" s="270">
        <f>参加申込書!Z105</f>
        <v>0</v>
      </c>
      <c r="L87" s="303" t="str">
        <f>参加申込書!C123</f>
        <v>　</v>
      </c>
      <c r="M87" s="304"/>
      <c r="N87" s="304"/>
      <c r="O87" s="305"/>
      <c r="P87" s="295">
        <f>参加申込書!P123</f>
        <v>0</v>
      </c>
      <c r="Q87" s="296"/>
      <c r="R87" s="296"/>
      <c r="S87" s="297"/>
      <c r="T87" s="272">
        <f>参加申込書!X123</f>
        <v>0</v>
      </c>
      <c r="U87" s="274" t="s">
        <v>12</v>
      </c>
      <c r="V87" s="284">
        <f>参加申込書!Z129</f>
        <v>0</v>
      </c>
    </row>
    <row r="88" spans="1:22" s="7" customFormat="1" ht="19.5" thickBot="1">
      <c r="A88" s="288"/>
      <c r="B88" s="291"/>
      <c r="C88" s="292"/>
      <c r="D88" s="294"/>
      <c r="E88" s="298">
        <f>参加申込書!H105</f>
        <v>0</v>
      </c>
      <c r="F88" s="299"/>
      <c r="G88" s="299"/>
      <c r="H88" s="302"/>
      <c r="I88" s="298"/>
      <c r="J88" s="299">
        <v>0</v>
      </c>
      <c r="K88" s="300"/>
      <c r="L88" s="306"/>
      <c r="M88" s="307"/>
      <c r="N88" s="307"/>
      <c r="O88" s="308"/>
      <c r="P88" s="298">
        <f>参加申込書!H123</f>
        <v>0</v>
      </c>
      <c r="Q88" s="299"/>
      <c r="R88" s="299"/>
      <c r="S88" s="302"/>
      <c r="T88" s="298"/>
      <c r="U88" s="299">
        <v>0</v>
      </c>
      <c r="V88" s="301"/>
    </row>
    <row r="89" spans="1:22" s="7" customFormat="1">
      <c r="A89" s="6"/>
      <c r="B89" s="6"/>
      <c r="C89" s="6"/>
      <c r="D89" s="6"/>
      <c r="E89" s="6"/>
      <c r="F89" s="6"/>
      <c r="G89" s="6"/>
      <c r="H89" s="6"/>
      <c r="I89" s="6"/>
      <c r="J89" s="6"/>
      <c r="K89" s="6"/>
      <c r="L89" s="6"/>
      <c r="M89" s="6"/>
      <c r="N89" s="6"/>
      <c r="O89" s="6"/>
      <c r="P89" s="6"/>
      <c r="Q89" s="6"/>
      <c r="R89" s="6"/>
      <c r="S89" s="6"/>
      <c r="T89" s="6"/>
      <c r="U89" s="6"/>
      <c r="V89" s="6"/>
    </row>
    <row r="90" spans="1:22" s="7" customFormat="1" ht="13.5" customHeight="1">
      <c r="A90" s="6"/>
      <c r="B90" s="6"/>
      <c r="C90" s="6"/>
      <c r="D90" s="6"/>
      <c r="F90" s="384"/>
      <c r="G90" s="384"/>
      <c r="H90" s="384"/>
      <c r="I90" s="384"/>
      <c r="J90" s="384"/>
      <c r="K90" s="384"/>
      <c r="L90" s="384"/>
      <c r="M90" s="384"/>
      <c r="N90" s="384"/>
      <c r="O90" s="384"/>
      <c r="P90" s="384"/>
      <c r="Q90" s="384"/>
      <c r="R90" s="384"/>
    </row>
    <row r="91" spans="1:22" s="7" customFormat="1" ht="13.5" customHeight="1">
      <c r="A91" s="6"/>
      <c r="B91" s="6"/>
      <c r="C91" s="6"/>
      <c r="D91" s="6"/>
      <c r="F91" s="384"/>
      <c r="G91" s="384"/>
      <c r="H91" s="384"/>
      <c r="I91" s="384"/>
      <c r="J91" s="384"/>
      <c r="K91" s="384"/>
      <c r="L91" s="384"/>
      <c r="M91" s="384"/>
      <c r="N91" s="384"/>
      <c r="O91" s="384"/>
      <c r="P91" s="384"/>
      <c r="Q91" s="384"/>
      <c r="R91" s="384"/>
    </row>
    <row r="92" spans="1:22" s="7" customFormat="1">
      <c r="A92" s="6"/>
      <c r="B92" s="6"/>
      <c r="C92" s="6"/>
      <c r="D92" s="6"/>
      <c r="E92" s="6"/>
      <c r="F92" s="6"/>
      <c r="G92" s="6"/>
      <c r="H92" s="6"/>
      <c r="I92" s="6"/>
      <c r="J92" s="6"/>
      <c r="K92" s="6"/>
      <c r="L92" s="6"/>
      <c r="M92" s="6"/>
      <c r="N92" s="6"/>
      <c r="O92" s="6"/>
      <c r="P92" s="6"/>
      <c r="Q92" s="6"/>
      <c r="R92" s="6"/>
      <c r="S92" s="6"/>
      <c r="T92" s="6"/>
      <c r="U92" s="6"/>
      <c r="V92" s="6"/>
    </row>
    <row r="93" spans="1:22" s="7" customFormat="1">
      <c r="A93" s="6"/>
      <c r="B93" s="6"/>
      <c r="C93" s="6"/>
      <c r="D93" s="6"/>
      <c r="E93" s="6"/>
      <c r="F93" s="6"/>
      <c r="G93" s="6"/>
      <c r="H93" s="6"/>
      <c r="I93" s="6"/>
      <c r="J93" s="6"/>
      <c r="K93" s="6"/>
      <c r="L93" s="6"/>
      <c r="M93" s="6"/>
      <c r="N93" s="6"/>
      <c r="O93" s="6"/>
      <c r="P93" s="6"/>
      <c r="Q93" s="6"/>
      <c r="R93" s="6"/>
      <c r="S93" s="6"/>
      <c r="T93" s="6"/>
      <c r="U93" s="6"/>
      <c r="V93" s="6"/>
    </row>
    <row r="94" spans="1:22" s="7" customFormat="1">
      <c r="A94" s="6"/>
      <c r="B94" s="6"/>
      <c r="C94" s="6"/>
      <c r="D94" s="6"/>
      <c r="E94" s="6"/>
      <c r="S94" s="6"/>
      <c r="T94" s="6"/>
      <c r="U94" s="6"/>
      <c r="V94" s="6"/>
    </row>
    <row r="95" spans="1:22" s="7" customFormat="1">
      <c r="A95" s="6"/>
      <c r="B95" s="6"/>
      <c r="C95" s="6"/>
      <c r="D95" s="6"/>
      <c r="E95" s="6"/>
      <c r="S95" s="6"/>
      <c r="T95" s="6"/>
      <c r="U95" s="6"/>
      <c r="V95" s="6"/>
    </row>
    <row r="96" spans="1:22" s="7" customFormat="1">
      <c r="A96" s="6"/>
      <c r="B96" s="6"/>
      <c r="C96" s="6"/>
      <c r="D96" s="6"/>
      <c r="E96" s="6"/>
      <c r="F96" s="6"/>
      <c r="G96" s="6"/>
      <c r="H96" s="6"/>
      <c r="I96" s="6"/>
      <c r="J96" s="6"/>
      <c r="K96" s="6"/>
      <c r="L96" s="6"/>
      <c r="M96" s="6"/>
      <c r="N96" s="6"/>
      <c r="O96" s="6"/>
      <c r="P96" s="6"/>
      <c r="Q96" s="6"/>
      <c r="R96" s="6"/>
      <c r="S96" s="6"/>
      <c r="T96" s="6"/>
      <c r="U96" s="6"/>
      <c r="V96" s="6"/>
    </row>
    <row r="97" spans="1:22" s="7" customFormat="1">
      <c r="A97" s="6"/>
      <c r="M97" s="6"/>
      <c r="N97" s="6"/>
      <c r="O97" s="6"/>
      <c r="P97" s="6"/>
      <c r="Q97" s="6"/>
      <c r="R97" s="6"/>
      <c r="S97" s="6"/>
      <c r="T97" s="6"/>
      <c r="U97" s="6"/>
      <c r="V97" s="6"/>
    </row>
    <row r="98" spans="1:22" s="7" customFormat="1">
      <c r="A98" s="6"/>
      <c r="M98" s="6"/>
      <c r="N98" s="6"/>
      <c r="O98" s="6"/>
      <c r="P98" s="6"/>
      <c r="Q98" s="6"/>
      <c r="R98" s="6"/>
      <c r="S98" s="6"/>
      <c r="T98" s="6"/>
      <c r="U98" s="6"/>
      <c r="V98" s="6"/>
    </row>
    <row r="99" spans="1:22" s="7" customFormat="1">
      <c r="A99" s="6"/>
      <c r="M99" s="6"/>
      <c r="N99" s="6"/>
      <c r="O99" s="6"/>
      <c r="P99" s="6"/>
      <c r="Q99" s="6"/>
      <c r="R99" s="6"/>
      <c r="S99" s="6"/>
      <c r="T99" s="6"/>
      <c r="U99" s="6"/>
      <c r="V99" s="6"/>
    </row>
    <row r="100" spans="1:22" s="7" customFormat="1">
      <c r="A100" s="6"/>
      <c r="B100" s="6"/>
      <c r="C100" s="6"/>
      <c r="D100" s="6"/>
      <c r="E100" s="6"/>
      <c r="F100" s="6"/>
      <c r="G100" s="6"/>
      <c r="H100" s="6"/>
      <c r="I100" s="6"/>
      <c r="J100" s="6"/>
      <c r="K100" s="6"/>
      <c r="L100" s="6"/>
      <c r="M100" s="6"/>
      <c r="N100" s="6"/>
      <c r="O100" s="6"/>
      <c r="P100" s="6"/>
      <c r="Q100" s="6"/>
      <c r="R100" s="6"/>
      <c r="S100" s="6"/>
      <c r="T100" s="6"/>
      <c r="U100" s="6"/>
      <c r="V100" s="6"/>
    </row>
    <row r="101" spans="1:22" s="7" customFormat="1">
      <c r="A101" s="6"/>
      <c r="B101" s="6"/>
      <c r="C101" s="6"/>
      <c r="D101" s="6"/>
      <c r="E101" s="6"/>
      <c r="F101" s="6"/>
      <c r="G101" s="6"/>
      <c r="H101" s="6"/>
      <c r="I101" s="6"/>
      <c r="J101" s="6"/>
      <c r="K101" s="6"/>
      <c r="L101" s="6"/>
      <c r="M101" s="6"/>
      <c r="N101" s="6"/>
      <c r="O101" s="6"/>
      <c r="P101" s="6"/>
      <c r="Q101" s="6"/>
      <c r="R101" s="6"/>
      <c r="S101" s="6"/>
      <c r="T101" s="6"/>
      <c r="U101" s="6"/>
      <c r="V101" s="6"/>
    </row>
    <row r="102" spans="1:22" s="7" customFormat="1">
      <c r="A102" s="6"/>
      <c r="B102" s="6"/>
      <c r="C102" s="6"/>
      <c r="D102" s="6"/>
      <c r="E102" s="6"/>
      <c r="F102" s="6"/>
      <c r="G102" s="6"/>
      <c r="H102" s="6"/>
      <c r="I102" s="6"/>
      <c r="J102" s="6"/>
      <c r="K102" s="6"/>
      <c r="L102" s="6"/>
      <c r="M102" s="6"/>
      <c r="N102" s="6"/>
      <c r="O102" s="6"/>
      <c r="P102" s="6"/>
      <c r="Q102" s="6"/>
      <c r="R102" s="6"/>
      <c r="S102" s="6"/>
      <c r="T102" s="6"/>
      <c r="U102" s="6"/>
      <c r="V102" s="6"/>
    </row>
    <row r="103" spans="1:22" s="7" customFormat="1">
      <c r="A103" s="6"/>
      <c r="B103" s="6"/>
      <c r="C103" s="6"/>
      <c r="D103" s="6"/>
      <c r="E103" s="6"/>
      <c r="F103" s="6"/>
      <c r="G103" s="6"/>
      <c r="H103" s="6"/>
      <c r="I103" s="6"/>
      <c r="J103" s="6"/>
      <c r="K103" s="6"/>
      <c r="L103" s="6"/>
      <c r="M103" s="6"/>
      <c r="N103" s="6"/>
      <c r="O103" s="6"/>
      <c r="P103" s="6"/>
      <c r="Q103" s="6"/>
      <c r="R103" s="6"/>
      <c r="S103" s="6"/>
      <c r="T103" s="6"/>
      <c r="U103" s="6"/>
      <c r="V103" s="6"/>
    </row>
    <row r="104" spans="1:22" s="7" customFormat="1">
      <c r="A104" s="6"/>
      <c r="B104" s="6"/>
      <c r="C104" s="6"/>
      <c r="D104" s="6"/>
      <c r="E104" s="6"/>
      <c r="F104" s="6"/>
      <c r="G104" s="6"/>
      <c r="H104" s="6"/>
      <c r="I104" s="6"/>
      <c r="J104" s="6"/>
      <c r="K104" s="6"/>
      <c r="L104" s="6"/>
      <c r="M104" s="6"/>
      <c r="N104" s="6"/>
      <c r="O104" s="6"/>
      <c r="P104" s="6"/>
      <c r="Q104" s="6"/>
      <c r="R104" s="6"/>
      <c r="S104" s="6"/>
      <c r="T104" s="6"/>
      <c r="U104" s="6"/>
      <c r="V104" s="6"/>
    </row>
    <row r="105" spans="1:22" s="7" customFormat="1">
      <c r="A105" s="6"/>
      <c r="B105" s="6"/>
      <c r="C105" s="6"/>
      <c r="D105" s="6"/>
      <c r="E105" s="6"/>
      <c r="F105" s="6"/>
      <c r="G105" s="6"/>
      <c r="H105" s="6"/>
      <c r="I105" s="6"/>
      <c r="J105" s="6"/>
      <c r="K105" s="6"/>
      <c r="L105" s="6"/>
      <c r="M105" s="6"/>
      <c r="N105" s="6"/>
      <c r="O105" s="6"/>
      <c r="P105" s="6"/>
      <c r="Q105" s="6"/>
      <c r="R105" s="6"/>
      <c r="S105" s="6"/>
      <c r="T105" s="6"/>
      <c r="U105" s="6"/>
      <c r="V105" s="6"/>
    </row>
    <row r="106" spans="1:22" s="7" customFormat="1">
      <c r="A106" s="6"/>
      <c r="B106" s="6"/>
      <c r="C106" s="6"/>
      <c r="D106" s="6"/>
      <c r="E106" s="6"/>
      <c r="F106" s="6"/>
      <c r="G106" s="6"/>
      <c r="H106" s="6"/>
      <c r="I106" s="6"/>
      <c r="J106" s="6"/>
      <c r="K106" s="6"/>
      <c r="L106" s="6"/>
      <c r="M106" s="6"/>
      <c r="N106" s="6"/>
      <c r="O106" s="6"/>
      <c r="P106" s="6"/>
      <c r="Q106" s="6"/>
      <c r="R106" s="6"/>
      <c r="S106" s="6"/>
      <c r="T106" s="6"/>
      <c r="U106" s="6"/>
      <c r="V106" s="6"/>
    </row>
    <row r="107" spans="1:22" s="7" customFormat="1">
      <c r="A107" s="6"/>
      <c r="B107" s="6"/>
      <c r="C107" s="6"/>
      <c r="D107" s="6"/>
      <c r="E107" s="6"/>
      <c r="F107" s="6"/>
      <c r="G107" s="6"/>
      <c r="H107" s="6"/>
      <c r="I107" s="6"/>
      <c r="J107" s="6"/>
      <c r="K107" s="6"/>
      <c r="L107" s="6"/>
      <c r="M107" s="6"/>
      <c r="N107" s="6"/>
      <c r="O107" s="6"/>
      <c r="P107" s="6"/>
      <c r="Q107" s="6"/>
      <c r="R107" s="6"/>
      <c r="S107" s="6"/>
      <c r="T107" s="6"/>
      <c r="U107" s="6"/>
      <c r="V107" s="6"/>
    </row>
    <row r="108" spans="1:22" s="7" customFormat="1">
      <c r="A108" s="6"/>
      <c r="B108" s="6"/>
      <c r="C108" s="6"/>
      <c r="D108" s="6"/>
      <c r="E108" s="6"/>
      <c r="F108" s="6"/>
      <c r="G108" s="6"/>
      <c r="H108" s="6"/>
      <c r="I108" s="6"/>
      <c r="J108" s="6"/>
      <c r="K108" s="6"/>
      <c r="L108" s="6"/>
      <c r="M108" s="6"/>
      <c r="N108" s="6"/>
      <c r="O108" s="6"/>
      <c r="P108" s="6"/>
      <c r="Q108" s="6"/>
      <c r="R108" s="6"/>
      <c r="S108" s="6"/>
      <c r="T108" s="6"/>
      <c r="U108" s="6"/>
      <c r="V108" s="6"/>
    </row>
    <row r="109" spans="1:22" s="7" customFormat="1">
      <c r="A109" s="6"/>
      <c r="B109" s="6"/>
      <c r="C109" s="6"/>
      <c r="D109" s="6"/>
      <c r="E109" s="6"/>
      <c r="F109" s="6"/>
      <c r="G109" s="6"/>
      <c r="H109" s="6"/>
      <c r="I109" s="6"/>
      <c r="J109" s="6"/>
      <c r="K109" s="6"/>
      <c r="L109" s="6"/>
      <c r="M109" s="6"/>
      <c r="N109" s="6"/>
      <c r="O109" s="6"/>
      <c r="P109" s="6"/>
      <c r="Q109" s="6"/>
      <c r="R109" s="6"/>
      <c r="S109" s="6"/>
      <c r="T109" s="6"/>
      <c r="U109" s="6"/>
      <c r="V109" s="6"/>
    </row>
    <row r="110" spans="1:22" s="7" customFormat="1">
      <c r="A110" s="6"/>
      <c r="B110" s="6"/>
      <c r="C110" s="6"/>
      <c r="D110" s="6"/>
      <c r="E110" s="6"/>
      <c r="F110" s="6"/>
      <c r="G110" s="6"/>
      <c r="H110" s="6"/>
      <c r="I110" s="6"/>
      <c r="J110" s="6"/>
      <c r="K110" s="6"/>
      <c r="L110" s="6"/>
      <c r="M110" s="6"/>
      <c r="N110" s="6"/>
      <c r="O110" s="6"/>
      <c r="P110" s="6"/>
      <c r="Q110" s="6"/>
      <c r="R110" s="6"/>
      <c r="S110" s="6"/>
      <c r="T110" s="6"/>
      <c r="U110" s="6"/>
      <c r="V110" s="6"/>
    </row>
    <row r="111" spans="1:22" s="7" customFormat="1">
      <c r="A111" s="6"/>
      <c r="B111" s="6"/>
      <c r="C111" s="6"/>
      <c r="D111" s="6"/>
      <c r="E111" s="6"/>
      <c r="F111" s="6"/>
      <c r="G111" s="332" t="s">
        <v>105</v>
      </c>
      <c r="H111" s="332"/>
      <c r="I111" s="332"/>
      <c r="J111" s="332"/>
      <c r="K111" s="332"/>
      <c r="L111" s="332"/>
      <c r="M111" s="332"/>
      <c r="N111" s="332"/>
      <c r="O111" s="332"/>
      <c r="P111" s="332"/>
      <c r="Q111" s="332"/>
      <c r="R111" s="6"/>
      <c r="S111" s="6"/>
      <c r="T111" s="6"/>
      <c r="U111" s="6"/>
      <c r="V111" s="6"/>
    </row>
    <row r="112" spans="1:22" s="7" customFormat="1">
      <c r="A112" s="6"/>
      <c r="B112" s="6"/>
      <c r="C112" s="6"/>
      <c r="D112" s="6"/>
      <c r="E112" s="6"/>
      <c r="F112" s="6"/>
      <c r="G112" s="332"/>
      <c r="H112" s="332"/>
      <c r="I112" s="332"/>
      <c r="J112" s="332"/>
      <c r="K112" s="332"/>
      <c r="L112" s="332"/>
      <c r="M112" s="332"/>
      <c r="N112" s="332"/>
      <c r="O112" s="332"/>
      <c r="P112" s="332"/>
      <c r="Q112" s="332"/>
      <c r="R112" s="6"/>
      <c r="S112" s="6"/>
      <c r="T112" s="6"/>
      <c r="U112" s="6"/>
      <c r="V112" s="6"/>
    </row>
    <row r="113" spans="1:22" s="7" customFormat="1">
      <c r="A113" s="6"/>
      <c r="B113" s="6"/>
      <c r="C113" s="6"/>
      <c r="D113" s="6"/>
      <c r="E113" s="6"/>
      <c r="F113" s="6"/>
      <c r="G113" s="332"/>
      <c r="H113" s="332"/>
      <c r="I113" s="332"/>
      <c r="J113" s="332"/>
      <c r="K113" s="332"/>
      <c r="L113" s="332"/>
      <c r="M113" s="332"/>
      <c r="N113" s="332"/>
      <c r="O113" s="332"/>
      <c r="P113" s="332"/>
      <c r="Q113" s="332"/>
      <c r="R113" s="6"/>
      <c r="S113" s="6"/>
      <c r="T113" s="6"/>
      <c r="U113" s="6"/>
      <c r="V113" s="6"/>
    </row>
    <row r="114" spans="1:22" s="7" customFormat="1">
      <c r="A114" s="6"/>
      <c r="B114" s="6"/>
      <c r="C114" s="6"/>
      <c r="D114" s="6"/>
      <c r="E114" s="6"/>
      <c r="F114" s="6"/>
      <c r="G114" s="6"/>
      <c r="H114" s="6"/>
      <c r="I114" s="6"/>
      <c r="J114" s="6"/>
      <c r="K114" s="6"/>
      <c r="L114" s="6"/>
      <c r="M114" s="6"/>
      <c r="N114" s="6"/>
      <c r="O114" s="6"/>
      <c r="P114" s="6"/>
      <c r="Q114" s="6"/>
      <c r="R114" s="6"/>
      <c r="S114" s="6"/>
      <c r="T114" s="6"/>
      <c r="U114" s="6"/>
      <c r="V114" s="6"/>
    </row>
    <row r="115" spans="1:22" s="7" customFormat="1">
      <c r="A115" s="6"/>
      <c r="B115" s="6"/>
      <c r="C115" s="6"/>
      <c r="D115" s="6"/>
      <c r="E115" s="6"/>
      <c r="F115" s="6"/>
      <c r="G115" s="6"/>
      <c r="H115" s="6"/>
      <c r="I115" s="6"/>
      <c r="J115" s="6"/>
      <c r="K115" s="6"/>
      <c r="L115" s="6"/>
      <c r="M115" s="6"/>
      <c r="N115" s="6"/>
      <c r="O115" s="6"/>
      <c r="P115" s="6"/>
      <c r="Q115" s="6"/>
      <c r="R115" s="6"/>
      <c r="S115" s="6"/>
      <c r="T115" s="6"/>
      <c r="U115" s="6"/>
      <c r="V115" s="6"/>
    </row>
    <row r="116" spans="1:22" s="7" customFormat="1">
      <c r="A116" s="6"/>
      <c r="B116" s="6"/>
      <c r="C116" s="6"/>
      <c r="D116" s="6"/>
      <c r="E116" s="6"/>
      <c r="F116" s="6"/>
      <c r="G116" s="6"/>
      <c r="H116" s="6"/>
      <c r="I116" s="6"/>
      <c r="J116" s="6"/>
      <c r="K116" s="6"/>
      <c r="L116" s="6"/>
      <c r="M116" s="6"/>
      <c r="N116" s="6"/>
      <c r="O116" s="6"/>
      <c r="P116" s="6"/>
      <c r="Q116" s="6"/>
      <c r="R116" s="6"/>
      <c r="S116" s="6"/>
      <c r="T116" s="6"/>
      <c r="U116" s="6"/>
      <c r="V116" s="6"/>
    </row>
    <row r="117" spans="1:22" s="7" customFormat="1">
      <c r="A117" s="6"/>
      <c r="B117" s="6"/>
      <c r="C117" s="6"/>
      <c r="D117" s="6"/>
      <c r="E117" s="6"/>
      <c r="F117" s="6"/>
      <c r="G117" s="6"/>
      <c r="H117" s="6"/>
      <c r="I117" s="6"/>
      <c r="J117" s="6"/>
      <c r="K117" s="6"/>
      <c r="L117" s="6"/>
      <c r="M117" s="6"/>
      <c r="N117" s="6"/>
      <c r="O117" s="6"/>
      <c r="P117" s="6"/>
      <c r="Q117" s="6"/>
      <c r="R117" s="6"/>
      <c r="S117" s="6"/>
      <c r="T117" s="6"/>
      <c r="U117" s="6"/>
      <c r="V117" s="6"/>
    </row>
    <row r="118" spans="1:22" s="7" customFormat="1">
      <c r="A118" s="6"/>
      <c r="B118" s="6"/>
      <c r="C118" s="6"/>
      <c r="D118" s="6"/>
      <c r="E118" s="6"/>
      <c r="F118" s="6"/>
      <c r="G118" s="6"/>
      <c r="H118" s="6"/>
      <c r="I118" s="6"/>
      <c r="J118" s="6"/>
      <c r="K118" s="6"/>
      <c r="L118" s="6"/>
      <c r="M118" s="6"/>
      <c r="N118" s="6"/>
      <c r="O118" s="6"/>
      <c r="P118" s="6"/>
      <c r="Q118" s="6"/>
      <c r="R118" s="6"/>
      <c r="S118" s="6"/>
      <c r="T118" s="6"/>
      <c r="U118" s="6"/>
      <c r="V118" s="6"/>
    </row>
    <row r="119" spans="1:22" s="7" customFormat="1">
      <c r="A119" s="6"/>
      <c r="B119" s="6"/>
      <c r="C119" s="6"/>
      <c r="D119" s="6"/>
      <c r="E119" s="6"/>
      <c r="F119" s="6"/>
      <c r="G119" s="6"/>
      <c r="H119" s="6"/>
      <c r="I119" s="6"/>
      <c r="J119" s="6"/>
      <c r="K119" s="6"/>
      <c r="L119" s="6"/>
      <c r="M119" s="6"/>
      <c r="N119" s="6"/>
      <c r="O119" s="6"/>
      <c r="P119" s="6"/>
      <c r="Q119" s="6"/>
      <c r="R119" s="6"/>
      <c r="S119" s="6"/>
      <c r="T119" s="6"/>
      <c r="U119" s="6"/>
      <c r="V119" s="6"/>
    </row>
    <row r="120" spans="1:22" s="7" customFormat="1">
      <c r="A120" s="6"/>
      <c r="B120" s="6"/>
      <c r="C120" s="6"/>
      <c r="D120" s="6"/>
      <c r="E120" s="6"/>
      <c r="F120" s="6"/>
      <c r="G120" s="6"/>
      <c r="H120" s="6"/>
      <c r="I120" s="6"/>
      <c r="J120" s="6"/>
      <c r="K120" s="6"/>
      <c r="L120" s="6"/>
      <c r="M120" s="6"/>
      <c r="N120" s="6"/>
      <c r="O120" s="6"/>
      <c r="P120" s="6"/>
      <c r="Q120" s="6"/>
      <c r="R120" s="6"/>
      <c r="S120" s="6"/>
      <c r="T120" s="6"/>
      <c r="U120" s="6"/>
      <c r="V120" s="6"/>
    </row>
    <row r="121" spans="1:22" s="7" customFormat="1">
      <c r="A121" s="6"/>
      <c r="B121" s="6"/>
      <c r="C121" s="6"/>
      <c r="D121" s="6"/>
      <c r="E121" s="6"/>
      <c r="F121" s="6"/>
      <c r="G121" s="6"/>
      <c r="H121" s="6"/>
      <c r="I121" s="6"/>
      <c r="J121" s="6"/>
      <c r="K121" s="6"/>
      <c r="L121" s="6"/>
      <c r="M121" s="6"/>
      <c r="N121" s="6"/>
      <c r="O121" s="6"/>
      <c r="P121" s="6"/>
      <c r="Q121" s="6"/>
      <c r="R121" s="6"/>
      <c r="S121" s="6"/>
      <c r="T121" s="6"/>
      <c r="U121" s="6"/>
      <c r="V121" s="6"/>
    </row>
    <row r="122" spans="1:22" s="7" customFormat="1">
      <c r="A122" s="6"/>
      <c r="B122" s="6"/>
      <c r="C122" s="6"/>
      <c r="D122" s="6"/>
      <c r="E122" s="6"/>
      <c r="F122" s="6"/>
      <c r="G122" s="6"/>
      <c r="H122" s="6"/>
      <c r="I122" s="6"/>
      <c r="J122" s="6"/>
      <c r="K122" s="6"/>
      <c r="L122" s="6"/>
      <c r="M122" s="6"/>
      <c r="N122" s="6"/>
      <c r="O122" s="6"/>
      <c r="P122" s="6"/>
      <c r="Q122" s="6"/>
      <c r="R122" s="6"/>
      <c r="S122" s="6"/>
      <c r="T122" s="6"/>
      <c r="U122" s="6"/>
      <c r="V122" s="6"/>
    </row>
    <row r="123" spans="1:22" s="7" customFormat="1">
      <c r="A123" s="6"/>
      <c r="B123" s="6"/>
      <c r="C123" s="6"/>
      <c r="D123" s="6"/>
      <c r="E123" s="6"/>
      <c r="F123" s="6"/>
      <c r="G123" s="6"/>
      <c r="H123" s="6"/>
      <c r="I123" s="6"/>
      <c r="J123" s="6"/>
      <c r="K123" s="6"/>
      <c r="L123" s="6"/>
      <c r="M123" s="6"/>
      <c r="N123" s="6"/>
      <c r="O123" s="6"/>
      <c r="P123" s="6"/>
      <c r="Q123" s="6"/>
      <c r="R123" s="6"/>
      <c r="S123" s="6"/>
      <c r="T123" s="6"/>
      <c r="U123" s="6"/>
      <c r="V123" s="6"/>
    </row>
    <row r="124" spans="1:22" s="7" customFormat="1">
      <c r="A124" s="6"/>
      <c r="B124" s="6"/>
      <c r="C124" s="6"/>
      <c r="D124" s="6"/>
      <c r="E124" s="6"/>
      <c r="F124" s="6"/>
      <c r="G124" s="6"/>
      <c r="H124" s="6"/>
      <c r="I124" s="6"/>
      <c r="J124" s="6"/>
      <c r="K124" s="6"/>
      <c r="L124" s="6"/>
      <c r="M124" s="6"/>
      <c r="N124" s="6"/>
      <c r="O124" s="6"/>
      <c r="P124" s="6"/>
      <c r="Q124" s="6"/>
      <c r="R124" s="6"/>
      <c r="S124" s="6"/>
      <c r="T124" s="6"/>
      <c r="U124" s="6"/>
      <c r="V124" s="6"/>
    </row>
    <row r="125" spans="1:22" s="7" customFormat="1">
      <c r="A125" s="6"/>
      <c r="B125" s="6"/>
      <c r="C125" s="6"/>
      <c r="D125" s="6"/>
      <c r="E125" s="6"/>
      <c r="F125" s="6"/>
      <c r="G125" s="6"/>
      <c r="H125" s="6"/>
      <c r="I125" s="6"/>
      <c r="J125" s="6"/>
      <c r="K125" s="6"/>
      <c r="L125" s="6"/>
      <c r="M125" s="6"/>
      <c r="N125" s="6"/>
      <c r="O125" s="6"/>
      <c r="P125" s="6"/>
      <c r="Q125" s="6"/>
      <c r="R125" s="6"/>
      <c r="S125" s="6"/>
      <c r="T125" s="6"/>
      <c r="U125" s="6"/>
      <c r="V125" s="6"/>
    </row>
    <row r="126" spans="1:22" s="7" customFormat="1">
      <c r="A126" s="6"/>
      <c r="B126" s="6"/>
      <c r="C126" s="6"/>
      <c r="D126" s="6"/>
      <c r="E126" s="6"/>
      <c r="F126" s="6"/>
      <c r="G126" s="6"/>
      <c r="H126" s="6"/>
      <c r="I126" s="6"/>
      <c r="J126" s="6"/>
      <c r="K126" s="6"/>
      <c r="L126" s="6"/>
      <c r="M126" s="6"/>
      <c r="N126" s="6"/>
      <c r="O126" s="6"/>
      <c r="P126" s="6"/>
      <c r="Q126" s="6"/>
      <c r="R126" s="6"/>
      <c r="S126" s="6"/>
      <c r="T126" s="6"/>
      <c r="U126" s="6"/>
      <c r="V126" s="6"/>
    </row>
    <row r="127" spans="1:22" s="7" customFormat="1">
      <c r="A127" s="6"/>
      <c r="B127" s="6"/>
      <c r="C127" s="6"/>
      <c r="D127" s="6"/>
      <c r="E127" s="6"/>
      <c r="F127" s="6"/>
      <c r="G127" s="6"/>
      <c r="H127" s="6"/>
      <c r="I127" s="6"/>
      <c r="J127" s="6"/>
      <c r="K127" s="6"/>
      <c r="L127" s="6"/>
      <c r="M127" s="6"/>
      <c r="N127" s="6"/>
      <c r="O127" s="6"/>
      <c r="P127" s="6"/>
      <c r="Q127" s="6"/>
      <c r="R127" s="6"/>
      <c r="S127" s="6"/>
      <c r="T127" s="6"/>
      <c r="U127" s="6"/>
      <c r="V127" s="6"/>
    </row>
    <row r="128" spans="1:22" s="7" customFormat="1">
      <c r="A128" s="6"/>
      <c r="B128" s="6"/>
      <c r="C128" s="6"/>
      <c r="D128" s="6"/>
      <c r="E128" s="6"/>
      <c r="F128" s="6"/>
      <c r="G128" s="6"/>
      <c r="H128" s="6"/>
      <c r="I128" s="6"/>
      <c r="J128" s="6"/>
      <c r="K128" s="6"/>
      <c r="L128" s="6"/>
      <c r="M128" s="6"/>
      <c r="N128" s="6"/>
      <c r="O128" s="6"/>
      <c r="P128" s="6"/>
      <c r="Q128" s="6"/>
      <c r="R128" s="6"/>
      <c r="S128" s="6"/>
      <c r="T128" s="6"/>
      <c r="U128" s="6"/>
      <c r="V128" s="6"/>
    </row>
    <row r="129" spans="1:22" s="7" customFormat="1">
      <c r="A129" s="6"/>
      <c r="B129" s="6"/>
      <c r="C129" s="6"/>
      <c r="D129" s="6"/>
      <c r="E129" s="6"/>
      <c r="F129" s="6"/>
      <c r="G129" s="6"/>
      <c r="H129" s="6"/>
      <c r="I129" s="6"/>
      <c r="J129" s="6"/>
      <c r="K129" s="6"/>
      <c r="L129" s="6"/>
      <c r="M129" s="6"/>
      <c r="N129" s="6"/>
      <c r="O129" s="6"/>
      <c r="P129" s="6"/>
      <c r="Q129" s="6"/>
      <c r="R129" s="6"/>
      <c r="S129" s="6"/>
      <c r="T129" s="6"/>
      <c r="U129" s="6"/>
      <c r="V129" s="6"/>
    </row>
    <row r="130" spans="1:22" s="7" customFormat="1">
      <c r="A130" s="6"/>
      <c r="B130" s="6"/>
      <c r="C130" s="6"/>
      <c r="D130" s="6"/>
      <c r="E130" s="6"/>
      <c r="F130" s="6"/>
      <c r="G130" s="6"/>
      <c r="H130" s="6"/>
      <c r="I130" s="6"/>
      <c r="J130" s="6"/>
      <c r="K130" s="6"/>
      <c r="L130" s="6"/>
      <c r="M130" s="6"/>
      <c r="N130" s="6"/>
      <c r="O130" s="6"/>
      <c r="P130" s="6"/>
      <c r="Q130" s="6"/>
      <c r="R130" s="6"/>
      <c r="S130" s="6"/>
      <c r="T130" s="6"/>
      <c r="U130" s="6"/>
      <c r="V130" s="6"/>
    </row>
    <row r="131" spans="1:22" s="7" customFormat="1">
      <c r="A131" s="6"/>
      <c r="B131" s="6"/>
      <c r="C131" s="6"/>
      <c r="D131" s="6"/>
      <c r="E131" s="6"/>
      <c r="F131" s="6"/>
      <c r="G131" s="6"/>
      <c r="H131" s="6"/>
      <c r="I131" s="6"/>
      <c r="J131" s="6"/>
      <c r="K131" s="6"/>
      <c r="L131" s="6"/>
      <c r="M131" s="6"/>
      <c r="N131" s="6"/>
      <c r="O131" s="6"/>
      <c r="P131" s="6"/>
      <c r="Q131" s="6"/>
      <c r="R131" s="6"/>
      <c r="S131" s="6"/>
      <c r="T131" s="6"/>
      <c r="U131" s="6"/>
      <c r="V131" s="6"/>
    </row>
    <row r="132" spans="1:22" s="7" customFormat="1">
      <c r="A132" s="6"/>
      <c r="B132" s="6"/>
      <c r="C132" s="6"/>
      <c r="D132" s="6"/>
      <c r="E132" s="6"/>
      <c r="F132" s="6"/>
      <c r="G132" s="6"/>
      <c r="H132" s="6"/>
      <c r="I132" s="6"/>
      <c r="J132" s="6"/>
      <c r="K132" s="6"/>
      <c r="L132" s="6"/>
      <c r="M132" s="6"/>
      <c r="N132" s="6"/>
      <c r="O132" s="6"/>
      <c r="P132" s="6"/>
      <c r="Q132" s="6"/>
      <c r="R132" s="6"/>
      <c r="S132" s="6"/>
      <c r="T132" s="6"/>
      <c r="U132" s="6"/>
      <c r="V132" s="6"/>
    </row>
    <row r="133" spans="1:22" s="7" customFormat="1">
      <c r="A133" s="6"/>
      <c r="B133" s="6"/>
      <c r="C133" s="6"/>
      <c r="D133" s="6"/>
      <c r="E133" s="6"/>
      <c r="F133" s="6"/>
      <c r="G133" s="6"/>
      <c r="H133" s="6"/>
      <c r="I133" s="6"/>
      <c r="J133" s="6"/>
      <c r="K133" s="6"/>
      <c r="L133" s="6"/>
      <c r="M133" s="6"/>
      <c r="N133" s="6"/>
      <c r="O133" s="6"/>
      <c r="P133" s="6"/>
      <c r="Q133" s="6"/>
      <c r="R133" s="6"/>
      <c r="S133" s="6"/>
      <c r="T133" s="6"/>
      <c r="U133" s="6"/>
      <c r="V133" s="6"/>
    </row>
    <row r="134" spans="1:22" s="7" customFormat="1">
      <c r="A134" s="6"/>
      <c r="B134" s="6"/>
      <c r="C134" s="6"/>
      <c r="D134" s="6"/>
      <c r="E134" s="6"/>
      <c r="F134" s="6"/>
      <c r="G134" s="6"/>
      <c r="H134" s="6"/>
      <c r="I134" s="6"/>
      <c r="J134" s="6"/>
      <c r="K134" s="6"/>
      <c r="L134" s="6"/>
      <c r="M134" s="6"/>
      <c r="N134" s="6"/>
      <c r="O134" s="6"/>
      <c r="P134" s="6"/>
      <c r="Q134" s="6"/>
      <c r="R134" s="6"/>
      <c r="S134" s="6"/>
      <c r="T134" s="6"/>
      <c r="U134" s="6"/>
      <c r="V134" s="6"/>
    </row>
    <row r="135" spans="1:22" s="7" customFormat="1">
      <c r="A135" s="6"/>
      <c r="B135" s="6"/>
      <c r="C135" s="6"/>
      <c r="D135" s="6"/>
      <c r="E135" s="6"/>
      <c r="F135" s="6"/>
      <c r="G135" s="6"/>
      <c r="H135" s="6"/>
      <c r="I135" s="6"/>
      <c r="J135" s="6"/>
      <c r="K135" s="6"/>
      <c r="L135" s="6"/>
      <c r="M135" s="6"/>
      <c r="N135" s="6"/>
      <c r="O135" s="6"/>
      <c r="P135" s="6"/>
      <c r="Q135" s="6"/>
      <c r="R135" s="6"/>
      <c r="S135" s="6"/>
      <c r="T135" s="6"/>
      <c r="U135" s="6"/>
      <c r="V135" s="6"/>
    </row>
    <row r="136" spans="1:22" s="7" customFormat="1">
      <c r="A136" s="6"/>
      <c r="B136" s="6"/>
      <c r="C136" s="6"/>
      <c r="D136" s="6"/>
      <c r="E136" s="6"/>
      <c r="F136" s="6"/>
      <c r="G136" s="6"/>
      <c r="H136" s="6"/>
      <c r="I136" s="6"/>
      <c r="J136" s="6"/>
      <c r="K136" s="6"/>
      <c r="L136" s="6"/>
      <c r="M136" s="6"/>
      <c r="N136" s="6"/>
      <c r="O136" s="6"/>
      <c r="P136" s="6"/>
      <c r="Q136" s="6"/>
      <c r="R136" s="6"/>
      <c r="S136" s="6"/>
      <c r="T136" s="6"/>
      <c r="U136" s="6"/>
      <c r="V136" s="6"/>
    </row>
    <row r="137" spans="1:22" s="7" customFormat="1">
      <c r="A137" s="6"/>
      <c r="B137" s="6"/>
      <c r="C137" s="6"/>
      <c r="D137" s="6"/>
      <c r="E137" s="6"/>
      <c r="F137" s="6"/>
      <c r="G137" s="6"/>
      <c r="H137" s="6"/>
      <c r="I137" s="6"/>
      <c r="J137" s="6"/>
      <c r="K137" s="6"/>
      <c r="L137" s="6"/>
      <c r="M137" s="6"/>
      <c r="N137" s="6"/>
      <c r="O137" s="6"/>
      <c r="P137" s="6"/>
      <c r="Q137" s="6"/>
      <c r="R137" s="6"/>
      <c r="S137" s="6"/>
      <c r="T137" s="6"/>
      <c r="U137" s="6"/>
      <c r="V137" s="6"/>
    </row>
    <row r="138" spans="1:22" s="7" customFormat="1">
      <c r="A138" s="6"/>
      <c r="B138" s="6"/>
      <c r="C138" s="6"/>
      <c r="D138" s="6"/>
      <c r="E138" s="6"/>
      <c r="F138" s="6"/>
      <c r="G138" s="6"/>
      <c r="H138" s="6"/>
      <c r="I138" s="6"/>
      <c r="J138" s="6"/>
      <c r="K138" s="6"/>
      <c r="L138" s="6"/>
      <c r="M138" s="6"/>
      <c r="N138" s="6"/>
      <c r="O138" s="6"/>
      <c r="P138" s="6"/>
      <c r="Q138" s="6"/>
      <c r="R138" s="6"/>
      <c r="S138" s="6"/>
      <c r="T138" s="6"/>
      <c r="U138" s="6"/>
      <c r="V138" s="6"/>
    </row>
    <row r="139" spans="1:22" s="7" customFormat="1">
      <c r="A139" s="6"/>
      <c r="B139" s="6"/>
      <c r="C139" s="6"/>
      <c r="D139" s="6"/>
      <c r="E139" s="6"/>
      <c r="F139" s="6"/>
      <c r="G139" s="6"/>
      <c r="H139" s="6"/>
      <c r="I139" s="6"/>
      <c r="J139" s="6"/>
      <c r="K139" s="6"/>
      <c r="L139" s="6"/>
      <c r="M139" s="6"/>
      <c r="N139" s="6"/>
      <c r="O139" s="6"/>
      <c r="P139" s="6"/>
      <c r="Q139" s="6"/>
      <c r="R139" s="6"/>
      <c r="S139" s="6"/>
      <c r="T139" s="6"/>
      <c r="U139" s="6"/>
      <c r="V139" s="6"/>
    </row>
    <row r="140" spans="1:22" s="7" customFormat="1">
      <c r="A140" s="6"/>
      <c r="B140" s="6"/>
      <c r="C140" s="6"/>
      <c r="D140" s="6"/>
      <c r="E140" s="6"/>
      <c r="F140" s="6"/>
      <c r="G140" s="6"/>
      <c r="H140" s="6"/>
      <c r="I140" s="6"/>
      <c r="J140" s="6"/>
      <c r="K140" s="6"/>
      <c r="L140" s="6"/>
      <c r="M140" s="6"/>
      <c r="N140" s="6"/>
      <c r="O140" s="6"/>
      <c r="P140" s="6"/>
      <c r="Q140" s="6"/>
      <c r="R140" s="6"/>
      <c r="S140" s="6"/>
      <c r="T140" s="6"/>
      <c r="U140" s="6"/>
      <c r="V140" s="6"/>
    </row>
    <row r="141" spans="1:22" s="7" customFormat="1">
      <c r="A141" s="6"/>
      <c r="B141" s="6"/>
      <c r="C141" s="6"/>
      <c r="D141" s="6"/>
      <c r="E141" s="6"/>
      <c r="F141" s="6"/>
      <c r="G141" s="6"/>
      <c r="H141" s="6"/>
      <c r="I141" s="6"/>
      <c r="J141" s="6"/>
      <c r="K141" s="6"/>
      <c r="L141" s="6"/>
      <c r="M141" s="6"/>
      <c r="N141" s="6"/>
      <c r="O141" s="6"/>
      <c r="P141" s="6"/>
      <c r="Q141" s="6"/>
      <c r="R141" s="6"/>
      <c r="S141" s="6"/>
      <c r="T141" s="6"/>
      <c r="U141" s="6"/>
      <c r="V141" s="6"/>
    </row>
    <row r="142" spans="1:22" s="7" customFormat="1">
      <c r="A142" s="6"/>
      <c r="B142" s="6"/>
      <c r="C142" s="6"/>
      <c r="D142" s="6"/>
      <c r="E142" s="6"/>
      <c r="F142" s="6"/>
      <c r="G142" s="6"/>
      <c r="H142" s="6"/>
      <c r="I142" s="6"/>
      <c r="J142" s="6"/>
      <c r="K142" s="6"/>
      <c r="L142" s="6"/>
      <c r="M142" s="6"/>
      <c r="N142" s="6"/>
      <c r="O142" s="6"/>
      <c r="P142" s="6"/>
      <c r="Q142" s="6"/>
      <c r="R142" s="6"/>
      <c r="S142" s="6"/>
      <c r="T142" s="6"/>
      <c r="U142" s="6"/>
      <c r="V142" s="6"/>
    </row>
    <row r="143" spans="1:22" s="7" customFormat="1">
      <c r="A143" s="6"/>
      <c r="B143" s="6"/>
      <c r="C143" s="6"/>
      <c r="D143" s="6"/>
      <c r="E143" s="6"/>
      <c r="F143" s="6"/>
      <c r="G143" s="6"/>
      <c r="H143" s="6"/>
      <c r="I143" s="6"/>
      <c r="J143" s="6"/>
      <c r="K143" s="6"/>
      <c r="L143" s="6"/>
      <c r="M143" s="6"/>
      <c r="N143" s="6"/>
      <c r="O143" s="6"/>
      <c r="P143" s="6"/>
      <c r="Q143" s="6"/>
      <c r="R143" s="6"/>
      <c r="S143" s="6"/>
      <c r="T143" s="6"/>
      <c r="U143" s="6"/>
      <c r="V143" s="6"/>
    </row>
    <row r="144" spans="1:22" s="7" customFormat="1">
      <c r="A144" s="6"/>
      <c r="B144" s="6"/>
      <c r="C144" s="6"/>
      <c r="D144" s="6"/>
      <c r="E144" s="6"/>
      <c r="F144" s="6"/>
      <c r="G144" s="6"/>
      <c r="H144" s="6"/>
      <c r="I144" s="6"/>
      <c r="J144" s="6"/>
      <c r="K144" s="6"/>
      <c r="L144" s="6"/>
      <c r="M144" s="6"/>
      <c r="N144" s="6"/>
      <c r="O144" s="6"/>
      <c r="P144" s="6"/>
      <c r="Q144" s="6"/>
      <c r="R144" s="6"/>
      <c r="S144" s="6"/>
      <c r="T144" s="6"/>
      <c r="U144" s="6"/>
      <c r="V144" s="6"/>
    </row>
    <row r="145" spans="1:22" s="7" customFormat="1">
      <c r="A145" s="6"/>
      <c r="B145" s="6"/>
      <c r="C145" s="6"/>
      <c r="D145" s="6"/>
      <c r="E145" s="6"/>
      <c r="F145" s="6"/>
      <c r="G145" s="6"/>
      <c r="H145" s="6"/>
      <c r="I145" s="6"/>
      <c r="J145" s="6"/>
      <c r="K145" s="6"/>
      <c r="L145" s="6"/>
      <c r="M145" s="6"/>
      <c r="N145" s="6"/>
      <c r="O145" s="6"/>
      <c r="P145" s="6"/>
      <c r="Q145" s="6"/>
      <c r="R145" s="6"/>
      <c r="S145" s="6"/>
      <c r="T145" s="6"/>
      <c r="U145" s="6"/>
      <c r="V145" s="6"/>
    </row>
    <row r="146" spans="1:22" s="7" customFormat="1">
      <c r="A146" s="6"/>
      <c r="B146" s="6"/>
      <c r="C146" s="6"/>
      <c r="D146" s="6"/>
      <c r="E146" s="6"/>
      <c r="F146" s="6"/>
      <c r="G146" s="6"/>
      <c r="H146" s="6"/>
      <c r="I146" s="6"/>
      <c r="J146" s="6"/>
      <c r="K146" s="6"/>
      <c r="L146" s="6"/>
      <c r="M146" s="6"/>
      <c r="N146" s="6"/>
      <c r="O146" s="6"/>
      <c r="P146" s="6"/>
      <c r="Q146" s="6"/>
      <c r="R146" s="6"/>
      <c r="S146" s="6"/>
      <c r="T146" s="6"/>
      <c r="U146" s="6"/>
      <c r="V146" s="6"/>
    </row>
    <row r="147" spans="1:22" s="7" customFormat="1">
      <c r="A147" s="6"/>
      <c r="B147" s="6"/>
      <c r="C147" s="6"/>
      <c r="D147" s="6"/>
      <c r="E147" s="6"/>
      <c r="F147" s="6"/>
      <c r="G147" s="6"/>
      <c r="H147" s="6"/>
      <c r="I147" s="6"/>
      <c r="J147" s="6"/>
      <c r="K147" s="6"/>
      <c r="L147" s="6"/>
      <c r="M147" s="6"/>
      <c r="N147" s="6"/>
      <c r="O147" s="6"/>
      <c r="P147" s="6"/>
      <c r="Q147" s="6"/>
      <c r="R147" s="6"/>
      <c r="S147" s="6"/>
      <c r="T147" s="6"/>
      <c r="U147" s="6"/>
      <c r="V147" s="6"/>
    </row>
    <row r="148" spans="1:22" s="7" customFormat="1">
      <c r="A148" s="6"/>
      <c r="B148" s="6"/>
      <c r="C148" s="6"/>
      <c r="D148" s="6"/>
      <c r="E148" s="6"/>
      <c r="F148" s="6"/>
      <c r="G148" s="6"/>
      <c r="H148" s="6"/>
      <c r="I148" s="6"/>
      <c r="J148" s="6"/>
      <c r="K148" s="6"/>
      <c r="L148" s="6"/>
      <c r="M148" s="6"/>
      <c r="N148" s="6"/>
      <c r="O148" s="6"/>
      <c r="P148" s="6"/>
      <c r="Q148" s="6"/>
      <c r="R148" s="6"/>
      <c r="S148" s="6"/>
      <c r="T148" s="6"/>
      <c r="U148" s="6"/>
      <c r="V148" s="6"/>
    </row>
    <row r="149" spans="1:22" s="7" customFormat="1">
      <c r="A149" s="6"/>
      <c r="B149" s="6"/>
      <c r="C149" s="6"/>
      <c r="D149" s="6"/>
      <c r="E149" s="6"/>
      <c r="F149" s="6"/>
      <c r="G149" s="6"/>
      <c r="H149" s="6"/>
      <c r="I149" s="6"/>
      <c r="J149" s="6"/>
      <c r="K149" s="6"/>
      <c r="L149" s="6"/>
      <c r="M149" s="6"/>
      <c r="N149" s="6"/>
      <c r="O149" s="6"/>
      <c r="P149" s="6"/>
      <c r="Q149" s="6"/>
      <c r="R149" s="6"/>
      <c r="S149" s="6"/>
      <c r="T149" s="6"/>
      <c r="U149" s="6"/>
      <c r="V149" s="6"/>
    </row>
    <row r="150" spans="1:22" s="7" customFormat="1">
      <c r="A150" s="6"/>
      <c r="B150" s="6"/>
      <c r="C150" s="6"/>
      <c r="D150" s="6"/>
      <c r="E150" s="6"/>
      <c r="F150" s="6"/>
      <c r="G150" s="6"/>
      <c r="H150" s="6"/>
      <c r="I150" s="6"/>
      <c r="J150" s="6"/>
      <c r="K150" s="6"/>
      <c r="L150" s="6"/>
      <c r="M150" s="6"/>
      <c r="N150" s="6"/>
      <c r="O150" s="6"/>
      <c r="P150" s="6"/>
      <c r="Q150" s="6"/>
      <c r="R150" s="6"/>
      <c r="S150" s="6"/>
      <c r="T150" s="6"/>
      <c r="U150" s="6"/>
      <c r="V150" s="6"/>
    </row>
    <row r="151" spans="1:22" s="7" customFormat="1">
      <c r="A151" s="6"/>
      <c r="B151" s="6"/>
      <c r="C151" s="6"/>
      <c r="D151" s="6"/>
      <c r="E151" s="6"/>
      <c r="F151" s="6"/>
      <c r="G151" s="6"/>
      <c r="H151" s="6"/>
      <c r="I151" s="6"/>
      <c r="J151" s="6"/>
      <c r="K151" s="6"/>
      <c r="L151" s="6"/>
      <c r="M151" s="6"/>
      <c r="N151" s="6"/>
      <c r="O151" s="6"/>
      <c r="P151" s="6"/>
      <c r="Q151" s="6"/>
      <c r="R151" s="6"/>
      <c r="S151" s="6"/>
      <c r="T151" s="6"/>
      <c r="U151" s="6"/>
      <c r="V151" s="6"/>
    </row>
  </sheetData>
  <mergeCells count="408">
    <mergeCell ref="A1:E1"/>
    <mergeCell ref="Q1:V1"/>
    <mergeCell ref="A2:E2"/>
    <mergeCell ref="G2:P2"/>
    <mergeCell ref="D3:E3"/>
    <mergeCell ref="F3:G3"/>
    <mergeCell ref="J3:K3"/>
    <mergeCell ref="L3:M3"/>
    <mergeCell ref="O14:O15"/>
    <mergeCell ref="P14:S14"/>
    <mergeCell ref="T14:U15"/>
    <mergeCell ref="V14:V15"/>
    <mergeCell ref="E15:H15"/>
    <mergeCell ref="P15:S15"/>
    <mergeCell ref="A6:J12"/>
    <mergeCell ref="M6:V12"/>
    <mergeCell ref="A14:A15"/>
    <mergeCell ref="B14:C15"/>
    <mergeCell ref="D14:D15"/>
    <mergeCell ref="E14:H14"/>
    <mergeCell ref="I14:J15"/>
    <mergeCell ref="K14:K15"/>
    <mergeCell ref="L14:L15"/>
    <mergeCell ref="M14:N15"/>
    <mergeCell ref="M16:N17"/>
    <mergeCell ref="O16:O17"/>
    <mergeCell ref="P16:S16"/>
    <mergeCell ref="T16:T17"/>
    <mergeCell ref="U16:U17"/>
    <mergeCell ref="V16:V17"/>
    <mergeCell ref="P17:S17"/>
    <mergeCell ref="A16:A17"/>
    <mergeCell ref="B16:C17"/>
    <mergeCell ref="D16:D17"/>
    <mergeCell ref="E16:H16"/>
    <mergeCell ref="I16:K17"/>
    <mergeCell ref="L16:L17"/>
    <mergeCell ref="E17:H17"/>
    <mergeCell ref="M18:N19"/>
    <mergeCell ref="O18:O19"/>
    <mergeCell ref="P18:S18"/>
    <mergeCell ref="T18:T19"/>
    <mergeCell ref="U18:U19"/>
    <mergeCell ref="V18:V19"/>
    <mergeCell ref="P19:S19"/>
    <mergeCell ref="A18:A19"/>
    <mergeCell ref="B18:C19"/>
    <mergeCell ref="D18:D19"/>
    <mergeCell ref="E18:H18"/>
    <mergeCell ref="I18:K19"/>
    <mergeCell ref="L18:L19"/>
    <mergeCell ref="E19:H19"/>
    <mergeCell ref="M20:N21"/>
    <mergeCell ref="O20:O21"/>
    <mergeCell ref="P20:S20"/>
    <mergeCell ref="T20:T21"/>
    <mergeCell ref="U20:U21"/>
    <mergeCell ref="V20:V21"/>
    <mergeCell ref="P21:S21"/>
    <mergeCell ref="A20:A21"/>
    <mergeCell ref="B20:C21"/>
    <mergeCell ref="D20:D21"/>
    <mergeCell ref="E20:H20"/>
    <mergeCell ref="I20:K21"/>
    <mergeCell ref="L20:L21"/>
    <mergeCell ref="E21:H21"/>
    <mergeCell ref="U22:U23"/>
    <mergeCell ref="V22:V23"/>
    <mergeCell ref="E23:H23"/>
    <mergeCell ref="P23:S23"/>
    <mergeCell ref="A24:A25"/>
    <mergeCell ref="B24:C25"/>
    <mergeCell ref="D24:D25"/>
    <mergeCell ref="E24:H24"/>
    <mergeCell ref="I24:I25"/>
    <mergeCell ref="J24:J25"/>
    <mergeCell ref="K22:K23"/>
    <mergeCell ref="L22:L23"/>
    <mergeCell ref="M22:N23"/>
    <mergeCell ref="O22:O23"/>
    <mergeCell ref="P22:S22"/>
    <mergeCell ref="T22:T23"/>
    <mergeCell ref="A22:A23"/>
    <mergeCell ref="B22:C23"/>
    <mergeCell ref="D22:D23"/>
    <mergeCell ref="E22:H22"/>
    <mergeCell ref="I22:I23"/>
    <mergeCell ref="J22:J23"/>
    <mergeCell ref="U24:U25"/>
    <mergeCell ref="V24:V25"/>
    <mergeCell ref="E25:H25"/>
    <mergeCell ref="P25:S25"/>
    <mergeCell ref="A26:A27"/>
    <mergeCell ref="B26:C27"/>
    <mergeCell ref="D26:D27"/>
    <mergeCell ref="E26:H26"/>
    <mergeCell ref="I26:I27"/>
    <mergeCell ref="J26:J27"/>
    <mergeCell ref="K24:K25"/>
    <mergeCell ref="L24:L25"/>
    <mergeCell ref="M24:N25"/>
    <mergeCell ref="O24:O25"/>
    <mergeCell ref="P24:S24"/>
    <mergeCell ref="T24:T25"/>
    <mergeCell ref="U26:U27"/>
    <mergeCell ref="V26:V27"/>
    <mergeCell ref="E27:H27"/>
    <mergeCell ref="P27:S27"/>
    <mergeCell ref="A28:A29"/>
    <mergeCell ref="B28:C29"/>
    <mergeCell ref="D28:D29"/>
    <mergeCell ref="E28:H28"/>
    <mergeCell ref="I28:I29"/>
    <mergeCell ref="J28:J29"/>
    <mergeCell ref="K26:K27"/>
    <mergeCell ref="L26:L27"/>
    <mergeCell ref="M26:N27"/>
    <mergeCell ref="O26:O27"/>
    <mergeCell ref="P26:S26"/>
    <mergeCell ref="T26:T27"/>
    <mergeCell ref="U28:U29"/>
    <mergeCell ref="V28:V29"/>
    <mergeCell ref="E29:H29"/>
    <mergeCell ref="P29:S29"/>
    <mergeCell ref="O28:O29"/>
    <mergeCell ref="P28:S28"/>
    <mergeCell ref="T28:T29"/>
    <mergeCell ref="B30:C31"/>
    <mergeCell ref="D30:D31"/>
    <mergeCell ref="E30:H30"/>
    <mergeCell ref="I30:I31"/>
    <mergeCell ref="J30:J31"/>
    <mergeCell ref="K28:K29"/>
    <mergeCell ref="L28:L29"/>
    <mergeCell ref="M28:N29"/>
    <mergeCell ref="K32:K33"/>
    <mergeCell ref="L32:L33"/>
    <mergeCell ref="M32:N33"/>
    <mergeCell ref="U30:U31"/>
    <mergeCell ref="V30:V31"/>
    <mergeCell ref="E31:H31"/>
    <mergeCell ref="P31:S31"/>
    <mergeCell ref="A32:A33"/>
    <mergeCell ref="B32:C33"/>
    <mergeCell ref="D32:D33"/>
    <mergeCell ref="E32:H32"/>
    <mergeCell ref="I32:I33"/>
    <mergeCell ref="J32:J33"/>
    <mergeCell ref="K30:K31"/>
    <mergeCell ref="L30:L31"/>
    <mergeCell ref="M30:N31"/>
    <mergeCell ref="O30:O31"/>
    <mergeCell ref="P30:S30"/>
    <mergeCell ref="T30:T31"/>
    <mergeCell ref="U32:U33"/>
    <mergeCell ref="V32:V33"/>
    <mergeCell ref="E33:H33"/>
    <mergeCell ref="P33:S33"/>
    <mergeCell ref="O32:O33"/>
    <mergeCell ref="P32:S32"/>
    <mergeCell ref="T32:T33"/>
    <mergeCell ref="A30:A31"/>
    <mergeCell ref="V34:V35"/>
    <mergeCell ref="E35:H35"/>
    <mergeCell ref="P35:S35"/>
    <mergeCell ref="A36:A37"/>
    <mergeCell ref="B36:C37"/>
    <mergeCell ref="D36:D37"/>
    <mergeCell ref="E36:H36"/>
    <mergeCell ref="I36:I37"/>
    <mergeCell ref="J36:J37"/>
    <mergeCell ref="K34:K35"/>
    <mergeCell ref="L34:L35"/>
    <mergeCell ref="M34:N35"/>
    <mergeCell ref="O34:O35"/>
    <mergeCell ref="P34:S34"/>
    <mergeCell ref="T34:T35"/>
    <mergeCell ref="U36:U37"/>
    <mergeCell ref="V36:V37"/>
    <mergeCell ref="E37:H37"/>
    <mergeCell ref="P37:S37"/>
    <mergeCell ref="O36:O37"/>
    <mergeCell ref="P36:S36"/>
    <mergeCell ref="T36:T37"/>
    <mergeCell ref="A34:A35"/>
    <mergeCell ref="B34:C35"/>
    <mergeCell ref="K36:K37"/>
    <mergeCell ref="L36:L37"/>
    <mergeCell ref="M36:N37"/>
    <mergeCell ref="U34:U35"/>
    <mergeCell ref="D34:D35"/>
    <mergeCell ref="E34:H34"/>
    <mergeCell ref="I34:I35"/>
    <mergeCell ref="J34:J35"/>
    <mergeCell ref="U38:U39"/>
    <mergeCell ref="A40:A41"/>
    <mergeCell ref="B40:C41"/>
    <mergeCell ref="D40:D41"/>
    <mergeCell ref="E40:H40"/>
    <mergeCell ref="I40:I41"/>
    <mergeCell ref="J40:J41"/>
    <mergeCell ref="K38:K39"/>
    <mergeCell ref="L38:L39"/>
    <mergeCell ref="M38:N39"/>
    <mergeCell ref="E41:H41"/>
    <mergeCell ref="A38:A39"/>
    <mergeCell ref="B38:C39"/>
    <mergeCell ref="D38:D39"/>
    <mergeCell ref="E38:H38"/>
    <mergeCell ref="I38:I39"/>
    <mergeCell ref="J38:J39"/>
    <mergeCell ref="K40:K41"/>
    <mergeCell ref="L40:L41"/>
    <mergeCell ref="M40:N41"/>
    <mergeCell ref="M42:N43"/>
    <mergeCell ref="M44:N45"/>
    <mergeCell ref="O42:O43"/>
    <mergeCell ref="O44:O45"/>
    <mergeCell ref="V38:V39"/>
    <mergeCell ref="E39:H39"/>
    <mergeCell ref="P39:S39"/>
    <mergeCell ref="O38:O39"/>
    <mergeCell ref="P38:S38"/>
    <mergeCell ref="T38:T39"/>
    <mergeCell ref="U40:U41"/>
    <mergeCell ref="V40:V41"/>
    <mergeCell ref="P41:S41"/>
    <mergeCell ref="O40:O41"/>
    <mergeCell ref="P40:S40"/>
    <mergeCell ref="T40:T41"/>
    <mergeCell ref="V44:V45"/>
    <mergeCell ref="V42:V43"/>
    <mergeCell ref="E43:H43"/>
    <mergeCell ref="P43:S43"/>
    <mergeCell ref="P42:S42"/>
    <mergeCell ref="T42:T43"/>
    <mergeCell ref="U42:U43"/>
    <mergeCell ref="P45:S45"/>
    <mergeCell ref="A44:A45"/>
    <mergeCell ref="B44:C45"/>
    <mergeCell ref="D44:D45"/>
    <mergeCell ref="E44:H44"/>
    <mergeCell ref="I44:I45"/>
    <mergeCell ref="J44:J45"/>
    <mergeCell ref="K44:K45"/>
    <mergeCell ref="K42:K43"/>
    <mergeCell ref="L42:L43"/>
    <mergeCell ref="E45:H45"/>
    <mergeCell ref="A42:A43"/>
    <mergeCell ref="B42:C43"/>
    <mergeCell ref="D42:D43"/>
    <mergeCell ref="E42:H42"/>
    <mergeCell ref="I42:I43"/>
    <mergeCell ref="J42:J43"/>
    <mergeCell ref="K69:K70"/>
    <mergeCell ref="L69:L70"/>
    <mergeCell ref="M69:N70"/>
    <mergeCell ref="O69:O70"/>
    <mergeCell ref="G111:Q113"/>
    <mergeCell ref="L44:L45"/>
    <mergeCell ref="P44:S44"/>
    <mergeCell ref="T44:T45"/>
    <mergeCell ref="U44:U45"/>
    <mergeCell ref="F90:R91"/>
    <mergeCell ref="P73:S73"/>
    <mergeCell ref="P69:S69"/>
    <mergeCell ref="T69:U70"/>
    <mergeCell ref="T73:T74"/>
    <mergeCell ref="U73:U74"/>
    <mergeCell ref="P77:S77"/>
    <mergeCell ref="T77:T78"/>
    <mergeCell ref="U77:U78"/>
    <mergeCell ref="P81:S81"/>
    <mergeCell ref="T81:T82"/>
    <mergeCell ref="U81:U82"/>
    <mergeCell ref="P85:S85"/>
    <mergeCell ref="T85:T86"/>
    <mergeCell ref="U85:U86"/>
    <mergeCell ref="V69:V70"/>
    <mergeCell ref="E70:H70"/>
    <mergeCell ref="P70:S70"/>
    <mergeCell ref="A71:A72"/>
    <mergeCell ref="B71:C72"/>
    <mergeCell ref="D71:D72"/>
    <mergeCell ref="E71:H71"/>
    <mergeCell ref="L71:L72"/>
    <mergeCell ref="M71:N72"/>
    <mergeCell ref="O71:O72"/>
    <mergeCell ref="P71:S71"/>
    <mergeCell ref="T71:T72"/>
    <mergeCell ref="U71:U72"/>
    <mergeCell ref="V71:V72"/>
    <mergeCell ref="E72:H72"/>
    <mergeCell ref="P72:S72"/>
    <mergeCell ref="A69:A70"/>
    <mergeCell ref="B69:C70"/>
    <mergeCell ref="D69:D70"/>
    <mergeCell ref="E69:H69"/>
    <mergeCell ref="I69:J70"/>
    <mergeCell ref="I71:I72"/>
    <mergeCell ref="J71:J72"/>
    <mergeCell ref="K71:K72"/>
    <mergeCell ref="V73:V74"/>
    <mergeCell ref="E74:H74"/>
    <mergeCell ref="P74:S74"/>
    <mergeCell ref="A75:A76"/>
    <mergeCell ref="B75:C76"/>
    <mergeCell ref="D75:D76"/>
    <mergeCell ref="E75:H75"/>
    <mergeCell ref="L75:L76"/>
    <mergeCell ref="M75:N76"/>
    <mergeCell ref="O75:O76"/>
    <mergeCell ref="P75:S75"/>
    <mergeCell ref="T75:T76"/>
    <mergeCell ref="U75:U76"/>
    <mergeCell ref="V75:V76"/>
    <mergeCell ref="E76:H76"/>
    <mergeCell ref="P76:S76"/>
    <mergeCell ref="A73:A74"/>
    <mergeCell ref="B73:C74"/>
    <mergeCell ref="D73:D74"/>
    <mergeCell ref="E73:H73"/>
    <mergeCell ref="L73:L74"/>
    <mergeCell ref="M73:N74"/>
    <mergeCell ref="I73:I74"/>
    <mergeCell ref="J73:J74"/>
    <mergeCell ref="V77:V78"/>
    <mergeCell ref="E78:H78"/>
    <mergeCell ref="P78:S78"/>
    <mergeCell ref="A79:A80"/>
    <mergeCell ref="B79:C80"/>
    <mergeCell ref="D79:D80"/>
    <mergeCell ref="E79:H79"/>
    <mergeCell ref="I79:I80"/>
    <mergeCell ref="J79:J80"/>
    <mergeCell ref="K79:K80"/>
    <mergeCell ref="P79:S79"/>
    <mergeCell ref="T79:T80"/>
    <mergeCell ref="U79:U80"/>
    <mergeCell ref="V79:V80"/>
    <mergeCell ref="E80:H80"/>
    <mergeCell ref="P80:S80"/>
    <mergeCell ref="A77:A78"/>
    <mergeCell ref="B77:C78"/>
    <mergeCell ref="D77:D78"/>
    <mergeCell ref="E77:H77"/>
    <mergeCell ref="I77:I78"/>
    <mergeCell ref="L79:O80"/>
    <mergeCell ref="V81:V82"/>
    <mergeCell ref="E82:H82"/>
    <mergeCell ref="P82:S82"/>
    <mergeCell ref="A83:A84"/>
    <mergeCell ref="B83:C84"/>
    <mergeCell ref="D83:D84"/>
    <mergeCell ref="E83:H83"/>
    <mergeCell ref="I83:I84"/>
    <mergeCell ref="J83:J84"/>
    <mergeCell ref="K83:K84"/>
    <mergeCell ref="P83:S83"/>
    <mergeCell ref="T83:T84"/>
    <mergeCell ref="U83:U84"/>
    <mergeCell ref="V83:V84"/>
    <mergeCell ref="E84:H84"/>
    <mergeCell ref="P84:S84"/>
    <mergeCell ref="A81:A82"/>
    <mergeCell ref="B81:C82"/>
    <mergeCell ref="D81:D82"/>
    <mergeCell ref="E81:H81"/>
    <mergeCell ref="I81:I82"/>
    <mergeCell ref="L83:O84"/>
    <mergeCell ref="L81:O82"/>
    <mergeCell ref="V85:V86"/>
    <mergeCell ref="E86:H86"/>
    <mergeCell ref="P86:S86"/>
    <mergeCell ref="A87:A88"/>
    <mergeCell ref="B87:C88"/>
    <mergeCell ref="D87:D88"/>
    <mergeCell ref="E87:H87"/>
    <mergeCell ref="I87:I88"/>
    <mergeCell ref="J87:J88"/>
    <mergeCell ref="K87:K88"/>
    <mergeCell ref="P87:S87"/>
    <mergeCell ref="T87:T88"/>
    <mergeCell ref="U87:U88"/>
    <mergeCell ref="V87:V88"/>
    <mergeCell ref="E88:H88"/>
    <mergeCell ref="P88:S88"/>
    <mergeCell ref="A85:A86"/>
    <mergeCell ref="B85:C86"/>
    <mergeCell ref="D85:D86"/>
    <mergeCell ref="E85:H85"/>
    <mergeCell ref="I85:I86"/>
    <mergeCell ref="L87:O88"/>
    <mergeCell ref="L85:O86"/>
    <mergeCell ref="K73:K74"/>
    <mergeCell ref="I75:I76"/>
    <mergeCell ref="J75:J76"/>
    <mergeCell ref="K75:K76"/>
    <mergeCell ref="J85:J86"/>
    <mergeCell ref="K85:K86"/>
    <mergeCell ref="J81:J82"/>
    <mergeCell ref="K81:K82"/>
    <mergeCell ref="O77:O78"/>
    <mergeCell ref="J77:J78"/>
    <mergeCell ref="K77:K78"/>
    <mergeCell ref="L77:L78"/>
    <mergeCell ref="M77:N78"/>
    <mergeCell ref="O73:O74"/>
  </mergeCells>
  <phoneticPr fontId="2"/>
  <conditionalFormatting sqref="B40 B42 B44">
    <cfRule type="cellIs" dxfId="25" priority="23" stopIfTrue="1" operator="equal">
      <formula>0</formula>
    </cfRule>
  </conditionalFormatting>
  <conditionalFormatting sqref="D16:D45">
    <cfRule type="cellIs" dxfId="24" priority="13" stopIfTrue="1" operator="equal">
      <formula>0</formula>
    </cfRule>
  </conditionalFormatting>
  <conditionalFormatting sqref="D71:D88">
    <cfRule type="cellIs" dxfId="23" priority="3" stopIfTrue="1" operator="equal">
      <formula>0</formula>
    </cfRule>
  </conditionalFormatting>
  <conditionalFormatting sqref="I16 O16:O45">
    <cfRule type="cellIs" dxfId="22" priority="21" stopIfTrue="1" operator="equal">
      <formula>0</formula>
    </cfRule>
  </conditionalFormatting>
  <conditionalFormatting sqref="I18">
    <cfRule type="cellIs" dxfId="21" priority="16" stopIfTrue="1" operator="equal">
      <formula>0</formula>
    </cfRule>
  </conditionalFormatting>
  <conditionalFormatting sqref="I20">
    <cfRule type="cellIs" dxfId="20" priority="20" stopIfTrue="1" operator="equal">
      <formula>0</formula>
    </cfRule>
  </conditionalFormatting>
  <conditionalFormatting sqref="I22:J45">
    <cfRule type="cellIs" dxfId="19" priority="12" stopIfTrue="1" operator="equal">
      <formula>0</formula>
    </cfRule>
  </conditionalFormatting>
  <conditionalFormatting sqref="I71:J88">
    <cfRule type="cellIs" dxfId="18" priority="1" stopIfTrue="1" operator="equal">
      <formula>0</formula>
    </cfRule>
  </conditionalFormatting>
  <conditionalFormatting sqref="M16 M18 M20 M22 M24 M26 M28 M30 M32 M34 M36 M38 M40 M42 M44">
    <cfRule type="cellIs" dxfId="17" priority="18" stopIfTrue="1" operator="equal">
      <formula>0</formula>
    </cfRule>
  </conditionalFormatting>
  <conditionalFormatting sqref="M71 M73 M75 M77 L79 L81 L83 L85 L87">
    <cfRule type="cellIs" dxfId="16" priority="6" stopIfTrue="1" operator="equal">
      <formula>0</formula>
    </cfRule>
  </conditionalFormatting>
  <conditionalFormatting sqref="O71:O78">
    <cfRule type="cellIs" dxfId="15" priority="8" stopIfTrue="1" operator="equal">
      <formula>0</formula>
    </cfRule>
  </conditionalFormatting>
  <conditionalFormatting sqref="T16:U45">
    <cfRule type="cellIs" dxfId="14" priority="17" stopIfTrue="1" operator="equal">
      <formula>0</formula>
    </cfRule>
  </conditionalFormatting>
  <conditionalFormatting sqref="T71:U88">
    <cfRule type="cellIs" dxfId="13" priority="5" stopIfTrue="1" operator="equal">
      <formula>0</formula>
    </cfRule>
  </conditionalFormatting>
  <dataValidations count="2">
    <dataValidation type="list" allowBlank="1" showInputMessage="1" showErrorMessage="1" sqref="J3:K3 D3:E3" xr:uid="{45900638-7395-479C-97BF-2C80520920CC}">
      <formula1>"1,2,3,4,5,6,7,8,9,10,11,12"</formula1>
    </dataValidation>
    <dataValidation type="list" allowBlank="1" showInputMessage="1" showErrorMessage="1" sqref="F3:G3" xr:uid="{CBE03BB7-235E-4229-BBA2-E5B17BE57F85}">
      <formula1>"年ぶり,年連続,初出場"</formula1>
    </dataValidation>
  </dataValidations>
  <hyperlinks>
    <hyperlink ref="G111:Q113" location="はじめに!A1" display="戻る（はじめに）" xr:uid="{504CCF85-E200-43E9-97F2-FD27A3A46FFF}"/>
  </hyperlinks>
  <printOptions horizontalCentered="1"/>
  <pageMargins left="0.19685039370078741" right="0.19685039370078741" top="0.19685039370078741" bottom="0.19685039370078741" header="0" footer="0"/>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C0263-BBBB-47C9-A473-FFDFEC9108AD}">
  <sheetPr>
    <tabColor rgb="FFFFC000"/>
  </sheetPr>
  <dimension ref="A1:CH158"/>
  <sheetViews>
    <sheetView showZeros="0" zoomScaleNormal="100" zoomScaleSheetLayoutView="80" workbookViewId="0">
      <selection activeCell="AA71" sqref="AA71"/>
    </sheetView>
  </sheetViews>
  <sheetFormatPr defaultRowHeight="13.5"/>
  <cols>
    <col min="1" max="1" width="4.375" style="5" customWidth="1"/>
    <col min="2" max="3" width="4.125" style="5" customWidth="1"/>
    <col min="4" max="4" width="4.375" style="5" customWidth="1"/>
    <col min="5" max="8" width="5.5" style="5" customWidth="1"/>
    <col min="9" max="10" width="3.75" style="5" customWidth="1"/>
    <col min="11" max="11" width="5" style="5" customWidth="1"/>
    <col min="12" max="12" width="4.375" style="5" customWidth="1"/>
    <col min="13" max="14" width="4.125" style="5" customWidth="1"/>
    <col min="15" max="15" width="4.375" style="5" customWidth="1"/>
    <col min="16" max="19" width="5.5" style="5" customWidth="1"/>
    <col min="20" max="21" width="3.75" style="5" customWidth="1"/>
    <col min="22" max="22" width="5" style="5" customWidth="1"/>
    <col min="23" max="86" width="9" style="7"/>
    <col min="87" max="16384" width="9" style="8"/>
  </cols>
  <sheetData>
    <row r="1" spans="1:22" ht="17.25">
      <c r="A1" s="361" t="s">
        <v>54</v>
      </c>
      <c r="B1" s="361"/>
      <c r="C1" s="361"/>
      <c r="D1" s="361"/>
      <c r="E1" s="361"/>
      <c r="F1" s="22"/>
      <c r="G1" s="21" t="s">
        <v>53</v>
      </c>
      <c r="H1" s="22"/>
      <c r="I1" s="22"/>
      <c r="J1" s="22"/>
      <c r="K1" s="10"/>
      <c r="L1" s="10"/>
      <c r="M1" s="10"/>
      <c r="N1" s="10"/>
      <c r="O1" s="10"/>
      <c r="P1" s="10"/>
      <c r="Q1" s="362" t="s">
        <v>134</v>
      </c>
      <c r="R1" s="362"/>
      <c r="S1" s="362"/>
      <c r="T1" s="362"/>
      <c r="U1" s="362"/>
      <c r="V1" s="362"/>
    </row>
    <row r="2" spans="1:22" ht="30.75">
      <c r="A2" s="363">
        <f>参加申込書!AA2</f>
        <v>0</v>
      </c>
      <c r="B2" s="363"/>
      <c r="C2" s="363"/>
      <c r="D2" s="363"/>
      <c r="E2" s="363"/>
      <c r="F2" s="11"/>
      <c r="G2" s="363">
        <f>参加申込書!A7</f>
        <v>0</v>
      </c>
      <c r="H2" s="363"/>
      <c r="I2" s="363"/>
      <c r="J2" s="363"/>
      <c r="K2" s="363"/>
      <c r="L2" s="363"/>
      <c r="M2" s="363"/>
      <c r="N2" s="363"/>
      <c r="O2" s="363"/>
      <c r="P2" s="363"/>
      <c r="Q2" s="12"/>
      <c r="R2" s="12"/>
      <c r="S2" s="12"/>
      <c r="T2" s="12"/>
      <c r="U2" s="12"/>
      <c r="V2" s="12"/>
    </row>
    <row r="3" spans="1:22" s="7" customFormat="1" ht="18.75">
      <c r="A3" s="368" t="s">
        <v>49</v>
      </c>
      <c r="B3" s="369"/>
      <c r="C3" s="370"/>
      <c r="D3" s="371"/>
      <c r="E3" s="371"/>
      <c r="F3" s="372" t="s">
        <v>145</v>
      </c>
      <c r="G3" s="372"/>
      <c r="H3" s="373"/>
      <c r="I3" s="370"/>
      <c r="J3" s="371"/>
      <c r="K3" s="371"/>
      <c r="L3" s="374" t="s">
        <v>50</v>
      </c>
      <c r="M3" s="374"/>
      <c r="N3" s="370"/>
      <c r="O3" s="370"/>
      <c r="P3" s="375"/>
      <c r="Q3" s="376"/>
      <c r="R3" s="375"/>
      <c r="S3" s="377"/>
      <c r="T3" s="378"/>
      <c r="U3" s="379"/>
      <c r="V3" s="379"/>
    </row>
    <row r="4" spans="1:22" s="7" customFormat="1" ht="6.75" customHeight="1">
      <c r="A4" s="380"/>
      <c r="B4" s="380"/>
      <c r="C4" s="380"/>
      <c r="D4" s="380"/>
      <c r="E4" s="380"/>
      <c r="F4" s="380"/>
      <c r="G4" s="380"/>
      <c r="H4" s="380"/>
      <c r="I4" s="380"/>
      <c r="J4" s="380"/>
      <c r="K4" s="380"/>
      <c r="L4" s="380"/>
      <c r="M4" s="380"/>
      <c r="N4" s="380"/>
      <c r="O4" s="380"/>
      <c r="P4" s="380"/>
      <c r="Q4" s="380"/>
      <c r="R4" s="380"/>
      <c r="S4" s="380"/>
      <c r="T4" s="380"/>
      <c r="U4" s="380"/>
      <c r="V4" s="380"/>
    </row>
    <row r="5" spans="1:22" s="7" customFormat="1" ht="17.25">
      <c r="A5" s="369" t="s">
        <v>56</v>
      </c>
      <c r="B5" s="369"/>
      <c r="C5" s="381"/>
      <c r="D5" s="381"/>
      <c r="E5" s="381"/>
      <c r="F5" s="381"/>
      <c r="G5" s="381"/>
      <c r="H5" s="381"/>
      <c r="I5" s="381"/>
      <c r="J5" s="381"/>
      <c r="K5" s="381"/>
      <c r="L5" s="381"/>
      <c r="M5" s="369" t="s">
        <v>57</v>
      </c>
      <c r="N5" s="381"/>
      <c r="O5" s="381"/>
      <c r="P5" s="381"/>
      <c r="Q5" s="381"/>
      <c r="R5" s="381"/>
      <c r="S5" s="381"/>
      <c r="T5" s="381"/>
      <c r="U5" s="381"/>
      <c r="V5" s="381"/>
    </row>
    <row r="6" spans="1:22" s="7" customFormat="1" ht="12.75" customHeight="1">
      <c r="A6" s="382"/>
      <c r="B6" s="382"/>
      <c r="C6" s="382"/>
      <c r="D6" s="382"/>
      <c r="E6" s="382"/>
      <c r="F6" s="382"/>
      <c r="G6" s="382"/>
      <c r="H6" s="382"/>
      <c r="I6" s="382"/>
      <c r="J6" s="382"/>
      <c r="K6" s="380"/>
      <c r="L6" s="383"/>
      <c r="M6" s="382"/>
      <c r="N6" s="382"/>
      <c r="O6" s="382"/>
      <c r="P6" s="382"/>
      <c r="Q6" s="382"/>
      <c r="R6" s="382"/>
      <c r="S6" s="382"/>
      <c r="T6" s="382"/>
      <c r="U6" s="382"/>
      <c r="V6" s="382"/>
    </row>
    <row r="7" spans="1:22" s="7" customFormat="1" ht="12.75" customHeight="1">
      <c r="A7" s="382"/>
      <c r="B7" s="382"/>
      <c r="C7" s="382"/>
      <c r="D7" s="382"/>
      <c r="E7" s="382"/>
      <c r="F7" s="382"/>
      <c r="G7" s="382"/>
      <c r="H7" s="382"/>
      <c r="I7" s="382"/>
      <c r="J7" s="382"/>
      <c r="K7" s="380"/>
      <c r="L7" s="383"/>
      <c r="M7" s="382"/>
      <c r="N7" s="382"/>
      <c r="O7" s="382"/>
      <c r="P7" s="382"/>
      <c r="Q7" s="382"/>
      <c r="R7" s="382"/>
      <c r="S7" s="382"/>
      <c r="T7" s="382"/>
      <c r="U7" s="382"/>
      <c r="V7" s="382"/>
    </row>
    <row r="8" spans="1:22" s="7" customFormat="1" ht="12.75" customHeight="1">
      <c r="A8" s="382"/>
      <c r="B8" s="382"/>
      <c r="C8" s="382"/>
      <c r="D8" s="382"/>
      <c r="E8" s="382"/>
      <c r="F8" s="382"/>
      <c r="G8" s="382"/>
      <c r="H8" s="382"/>
      <c r="I8" s="382"/>
      <c r="J8" s="382"/>
      <c r="K8" s="380"/>
      <c r="L8" s="383"/>
      <c r="M8" s="382"/>
      <c r="N8" s="382"/>
      <c r="O8" s="382"/>
      <c r="P8" s="382"/>
      <c r="Q8" s="382"/>
      <c r="R8" s="382"/>
      <c r="S8" s="382"/>
      <c r="T8" s="382"/>
      <c r="U8" s="382"/>
      <c r="V8" s="382"/>
    </row>
    <row r="9" spans="1:22" s="7" customFormat="1" ht="12.75" customHeight="1">
      <c r="A9" s="382"/>
      <c r="B9" s="382"/>
      <c r="C9" s="382"/>
      <c r="D9" s="382"/>
      <c r="E9" s="382"/>
      <c r="F9" s="382"/>
      <c r="G9" s="382"/>
      <c r="H9" s="382"/>
      <c r="I9" s="382"/>
      <c r="J9" s="382"/>
      <c r="K9" s="380"/>
      <c r="L9" s="383"/>
      <c r="M9" s="382"/>
      <c r="N9" s="382"/>
      <c r="O9" s="382"/>
      <c r="P9" s="382"/>
      <c r="Q9" s="382"/>
      <c r="R9" s="382"/>
      <c r="S9" s="382"/>
      <c r="T9" s="382"/>
      <c r="U9" s="382"/>
      <c r="V9" s="382"/>
    </row>
    <row r="10" spans="1:22" s="7" customFormat="1" ht="12.75" customHeight="1">
      <c r="A10" s="382"/>
      <c r="B10" s="382"/>
      <c r="C10" s="382"/>
      <c r="D10" s="382"/>
      <c r="E10" s="382"/>
      <c r="F10" s="382"/>
      <c r="G10" s="382"/>
      <c r="H10" s="382"/>
      <c r="I10" s="382"/>
      <c r="J10" s="382"/>
      <c r="K10" s="380"/>
      <c r="L10" s="383"/>
      <c r="M10" s="382"/>
      <c r="N10" s="382"/>
      <c r="O10" s="382"/>
      <c r="P10" s="382"/>
      <c r="Q10" s="382"/>
      <c r="R10" s="382"/>
      <c r="S10" s="382"/>
      <c r="T10" s="382"/>
      <c r="U10" s="382"/>
      <c r="V10" s="382"/>
    </row>
    <row r="11" spans="1:22" s="7" customFormat="1" ht="12.75" customHeight="1">
      <c r="A11" s="382"/>
      <c r="B11" s="382"/>
      <c r="C11" s="382"/>
      <c r="D11" s="382"/>
      <c r="E11" s="382"/>
      <c r="F11" s="382"/>
      <c r="G11" s="382"/>
      <c r="H11" s="382"/>
      <c r="I11" s="382"/>
      <c r="J11" s="382"/>
      <c r="K11" s="380"/>
      <c r="L11" s="383"/>
      <c r="M11" s="382"/>
      <c r="N11" s="382"/>
      <c r="O11" s="382"/>
      <c r="P11" s="382"/>
      <c r="Q11" s="382"/>
      <c r="R11" s="382"/>
      <c r="S11" s="382"/>
      <c r="T11" s="382"/>
      <c r="U11" s="382"/>
      <c r="V11" s="382"/>
    </row>
    <row r="12" spans="1:22" s="7" customFormat="1" ht="17.25">
      <c r="A12" s="382"/>
      <c r="B12" s="382"/>
      <c r="C12" s="382"/>
      <c r="D12" s="382"/>
      <c r="E12" s="382"/>
      <c r="F12" s="382"/>
      <c r="G12" s="382"/>
      <c r="H12" s="382"/>
      <c r="I12" s="382"/>
      <c r="J12" s="382"/>
      <c r="K12" s="383"/>
      <c r="L12" s="383"/>
      <c r="M12" s="382"/>
      <c r="N12" s="382"/>
      <c r="O12" s="382"/>
      <c r="P12" s="382"/>
      <c r="Q12" s="382"/>
      <c r="R12" s="382"/>
      <c r="S12" s="382"/>
      <c r="T12" s="382"/>
      <c r="U12" s="382"/>
      <c r="V12" s="382"/>
    </row>
    <row r="13" spans="1:22" s="7" customFormat="1" ht="13.5" customHeight="1" thickBot="1">
      <c r="A13" s="9"/>
      <c r="B13" s="9"/>
      <c r="C13" s="9"/>
      <c r="D13" s="9"/>
      <c r="E13" s="9"/>
      <c r="F13" s="9"/>
      <c r="G13" s="9"/>
      <c r="H13" s="9"/>
      <c r="I13" s="9"/>
      <c r="J13" s="9"/>
      <c r="K13" s="9"/>
      <c r="L13" s="9"/>
      <c r="M13" s="9"/>
      <c r="N13" s="9"/>
      <c r="O13" s="9"/>
      <c r="P13" s="9"/>
      <c r="Q13" s="9"/>
      <c r="R13" s="9"/>
      <c r="S13" s="9"/>
      <c r="T13" s="9"/>
      <c r="U13" s="9"/>
      <c r="V13" s="9"/>
    </row>
    <row r="14" spans="1:22" s="7" customFormat="1" ht="11.25" customHeight="1">
      <c r="A14" s="317" t="s">
        <v>3</v>
      </c>
      <c r="B14" s="319" t="s">
        <v>4</v>
      </c>
      <c r="C14" s="320"/>
      <c r="D14" s="323" t="s">
        <v>5</v>
      </c>
      <c r="E14" s="325" t="s">
        <v>23</v>
      </c>
      <c r="F14" s="326"/>
      <c r="G14" s="326"/>
      <c r="H14" s="327"/>
      <c r="I14" s="328" t="s">
        <v>47</v>
      </c>
      <c r="J14" s="329"/>
      <c r="K14" s="312" t="s">
        <v>8</v>
      </c>
      <c r="L14" s="317" t="s">
        <v>3</v>
      </c>
      <c r="M14" s="319" t="s">
        <v>4</v>
      </c>
      <c r="N14" s="320"/>
      <c r="O14" s="323" t="s">
        <v>5</v>
      </c>
      <c r="P14" s="325" t="s">
        <v>23</v>
      </c>
      <c r="Q14" s="326"/>
      <c r="R14" s="326"/>
      <c r="S14" s="327"/>
      <c r="T14" s="328" t="s">
        <v>47</v>
      </c>
      <c r="U14" s="329"/>
      <c r="V14" s="312" t="s">
        <v>8</v>
      </c>
    </row>
    <row r="15" spans="1:22" s="7" customFormat="1" ht="18.75" customHeight="1">
      <c r="A15" s="318"/>
      <c r="B15" s="321"/>
      <c r="C15" s="322"/>
      <c r="D15" s="324"/>
      <c r="E15" s="314" t="s">
        <v>6</v>
      </c>
      <c r="F15" s="315"/>
      <c r="G15" s="315"/>
      <c r="H15" s="316"/>
      <c r="I15" s="330"/>
      <c r="J15" s="331"/>
      <c r="K15" s="313"/>
      <c r="L15" s="318"/>
      <c r="M15" s="321"/>
      <c r="N15" s="322"/>
      <c r="O15" s="324"/>
      <c r="P15" s="314" t="s">
        <v>6</v>
      </c>
      <c r="Q15" s="315"/>
      <c r="R15" s="315"/>
      <c r="S15" s="316"/>
      <c r="T15" s="330"/>
      <c r="U15" s="331"/>
      <c r="V15" s="313"/>
    </row>
    <row r="16" spans="1:22" s="7" customFormat="1" ht="11.25" customHeight="1">
      <c r="A16" s="347"/>
      <c r="B16" s="345" t="s">
        <v>51</v>
      </c>
      <c r="C16" s="346"/>
      <c r="D16" s="293">
        <v>30</v>
      </c>
      <c r="E16" s="295">
        <f>参加申込書!I13</f>
        <v>0</v>
      </c>
      <c r="F16" s="296"/>
      <c r="G16" s="296"/>
      <c r="H16" s="297"/>
      <c r="I16" s="355"/>
      <c r="J16" s="356"/>
      <c r="K16" s="357"/>
      <c r="L16" s="278">
        <v>22</v>
      </c>
      <c r="M16" s="280">
        <f>参加申込書!C66</f>
        <v>0</v>
      </c>
      <c r="N16" s="281"/>
      <c r="O16" s="276">
        <f>参加申込書!F66</f>
        <v>57</v>
      </c>
      <c r="P16" s="295">
        <f>参加申込書!P66</f>
        <v>0</v>
      </c>
      <c r="Q16" s="296"/>
      <c r="R16" s="296"/>
      <c r="S16" s="297"/>
      <c r="T16" s="272">
        <f>参加申込書!X66</f>
        <v>0</v>
      </c>
      <c r="U16" s="274" t="s">
        <v>12</v>
      </c>
      <c r="V16" s="270">
        <f>参加申込書!Z66</f>
        <v>0</v>
      </c>
    </row>
    <row r="17" spans="1:22" s="7" customFormat="1" ht="18.75" customHeight="1">
      <c r="A17" s="348"/>
      <c r="B17" s="321"/>
      <c r="C17" s="322"/>
      <c r="D17" s="277"/>
      <c r="E17" s="273">
        <f>参加申込書!C13</f>
        <v>0</v>
      </c>
      <c r="F17" s="275"/>
      <c r="G17" s="275"/>
      <c r="H17" s="286"/>
      <c r="I17" s="358"/>
      <c r="J17" s="359"/>
      <c r="K17" s="360"/>
      <c r="L17" s="279"/>
      <c r="M17" s="282"/>
      <c r="N17" s="283"/>
      <c r="O17" s="277"/>
      <c r="P17" s="273">
        <f>参加申込書!H66</f>
        <v>0</v>
      </c>
      <c r="Q17" s="275"/>
      <c r="R17" s="275"/>
      <c r="S17" s="286"/>
      <c r="T17" s="273"/>
      <c r="U17" s="275">
        <v>0</v>
      </c>
      <c r="V17" s="271"/>
    </row>
    <row r="18" spans="1:22" s="7" customFormat="1" ht="11.25" customHeight="1">
      <c r="A18" s="347"/>
      <c r="B18" s="349" t="s">
        <v>55</v>
      </c>
      <c r="C18" s="350"/>
      <c r="D18" s="293">
        <v>31</v>
      </c>
      <c r="E18" s="334">
        <f>参加申込書!I16</f>
        <v>0</v>
      </c>
      <c r="F18" s="335"/>
      <c r="G18" s="335"/>
      <c r="H18" s="336"/>
      <c r="I18" s="355"/>
      <c r="J18" s="356"/>
      <c r="K18" s="357"/>
      <c r="L18" s="287">
        <v>23</v>
      </c>
      <c r="M18" s="280">
        <f>参加申込書!C68</f>
        <v>0</v>
      </c>
      <c r="N18" s="281"/>
      <c r="O18" s="276">
        <f>参加申込書!F68</f>
        <v>63</v>
      </c>
      <c r="P18" s="295">
        <f>参加申込書!P68</f>
        <v>0</v>
      </c>
      <c r="Q18" s="296"/>
      <c r="R18" s="296"/>
      <c r="S18" s="297"/>
      <c r="T18" s="272">
        <f>参加申込書!X68</f>
        <v>0</v>
      </c>
      <c r="U18" s="274" t="s">
        <v>12</v>
      </c>
      <c r="V18" s="270">
        <f>参加申込書!Z68</f>
        <v>0</v>
      </c>
    </row>
    <row r="19" spans="1:22" s="7" customFormat="1" ht="18.75" customHeight="1">
      <c r="A19" s="348"/>
      <c r="B19" s="351"/>
      <c r="C19" s="352"/>
      <c r="D19" s="277"/>
      <c r="E19" s="273">
        <f>参加申込書!C16</f>
        <v>0</v>
      </c>
      <c r="F19" s="275"/>
      <c r="G19" s="275"/>
      <c r="H19" s="286"/>
      <c r="I19" s="358"/>
      <c r="J19" s="359"/>
      <c r="K19" s="360"/>
      <c r="L19" s="279"/>
      <c r="M19" s="282"/>
      <c r="N19" s="283"/>
      <c r="O19" s="277"/>
      <c r="P19" s="273">
        <f>参加申込書!H68</f>
        <v>0</v>
      </c>
      <c r="Q19" s="275"/>
      <c r="R19" s="275"/>
      <c r="S19" s="286"/>
      <c r="T19" s="273"/>
      <c r="U19" s="275">
        <v>0</v>
      </c>
      <c r="V19" s="271"/>
    </row>
    <row r="20" spans="1:22" s="7" customFormat="1" ht="11.25" customHeight="1">
      <c r="A20" s="347"/>
      <c r="B20" s="349" t="s">
        <v>52</v>
      </c>
      <c r="C20" s="350"/>
      <c r="D20" s="353"/>
      <c r="E20" s="334">
        <f>参加申込書!I19</f>
        <v>0</v>
      </c>
      <c r="F20" s="335"/>
      <c r="G20" s="335"/>
      <c r="H20" s="336"/>
      <c r="I20" s="355"/>
      <c r="J20" s="356"/>
      <c r="K20" s="357"/>
      <c r="L20" s="278">
        <v>24</v>
      </c>
      <c r="M20" s="280">
        <f>参加申込書!C70</f>
        <v>0</v>
      </c>
      <c r="N20" s="281"/>
      <c r="O20" s="276">
        <f>参加申込書!F70</f>
        <v>66</v>
      </c>
      <c r="P20" s="295">
        <f>参加申込書!P70</f>
        <v>0</v>
      </c>
      <c r="Q20" s="296"/>
      <c r="R20" s="296"/>
      <c r="S20" s="297"/>
      <c r="T20" s="272">
        <f>参加申込書!X70</f>
        <v>0</v>
      </c>
      <c r="U20" s="274" t="s">
        <v>12</v>
      </c>
      <c r="V20" s="270">
        <f>参加申込書!Z70</f>
        <v>0</v>
      </c>
    </row>
    <row r="21" spans="1:22" s="7" customFormat="1" ht="18.75" customHeight="1">
      <c r="A21" s="348"/>
      <c r="B21" s="351"/>
      <c r="C21" s="352"/>
      <c r="D21" s="354"/>
      <c r="E21" s="273">
        <f>参加申込書!C19</f>
        <v>0</v>
      </c>
      <c r="F21" s="275"/>
      <c r="G21" s="275"/>
      <c r="H21" s="286"/>
      <c r="I21" s="358"/>
      <c r="J21" s="359"/>
      <c r="K21" s="360"/>
      <c r="L21" s="279"/>
      <c r="M21" s="282"/>
      <c r="N21" s="283"/>
      <c r="O21" s="277"/>
      <c r="P21" s="273">
        <f>参加申込書!H70</f>
        <v>0</v>
      </c>
      <c r="Q21" s="275"/>
      <c r="R21" s="275"/>
      <c r="S21" s="286"/>
      <c r="T21" s="273"/>
      <c r="U21" s="275">
        <v>0</v>
      </c>
      <c r="V21" s="271"/>
    </row>
    <row r="22" spans="1:22" s="7" customFormat="1" ht="11.25" customHeight="1">
      <c r="A22" s="344">
        <v>1</v>
      </c>
      <c r="B22" s="345" t="s">
        <v>58</v>
      </c>
      <c r="C22" s="346"/>
      <c r="D22" s="276">
        <f>参加申込書!F24</f>
        <v>10</v>
      </c>
      <c r="E22" s="334">
        <f>参加申込書!P24</f>
        <v>0</v>
      </c>
      <c r="F22" s="335"/>
      <c r="G22" s="335"/>
      <c r="H22" s="336"/>
      <c r="I22" s="337">
        <f>参加申込書!X24</f>
        <v>0</v>
      </c>
      <c r="J22" s="333" t="s">
        <v>12</v>
      </c>
      <c r="K22" s="338">
        <f>参加申込書!Z24</f>
        <v>0</v>
      </c>
      <c r="L22" s="278">
        <v>25</v>
      </c>
      <c r="M22" s="280">
        <f>参加申込書!C72</f>
        <v>0</v>
      </c>
      <c r="N22" s="281"/>
      <c r="O22" s="276">
        <f>参加申込書!F72</f>
        <v>99</v>
      </c>
      <c r="P22" s="295">
        <f>参加申込書!P72</f>
        <v>0</v>
      </c>
      <c r="Q22" s="296"/>
      <c r="R22" s="296"/>
      <c r="S22" s="297"/>
      <c r="T22" s="272">
        <f>参加申込書!X72</f>
        <v>0</v>
      </c>
      <c r="U22" s="274" t="s">
        <v>12</v>
      </c>
      <c r="V22" s="270">
        <f>参加申込書!Z72</f>
        <v>0</v>
      </c>
    </row>
    <row r="23" spans="1:22" s="7" customFormat="1" ht="18.75" customHeight="1">
      <c r="A23" s="340"/>
      <c r="B23" s="321"/>
      <c r="C23" s="322"/>
      <c r="D23" s="277"/>
      <c r="E23" s="273">
        <f>参加申込書!H24</f>
        <v>0</v>
      </c>
      <c r="F23" s="275"/>
      <c r="G23" s="275"/>
      <c r="H23" s="286"/>
      <c r="I23" s="273"/>
      <c r="J23" s="275" t="s">
        <v>67</v>
      </c>
      <c r="K23" s="271"/>
      <c r="L23" s="279"/>
      <c r="M23" s="282"/>
      <c r="N23" s="283"/>
      <c r="O23" s="277"/>
      <c r="P23" s="273">
        <f>参加申込書!H72</f>
        <v>0</v>
      </c>
      <c r="Q23" s="275"/>
      <c r="R23" s="275"/>
      <c r="S23" s="286"/>
      <c r="T23" s="273"/>
      <c r="U23" s="275">
        <v>0</v>
      </c>
      <c r="V23" s="271"/>
    </row>
    <row r="24" spans="1:22" s="7" customFormat="1" ht="11.25" customHeight="1">
      <c r="A24" s="339">
        <v>2</v>
      </c>
      <c r="B24" s="341" t="s">
        <v>59</v>
      </c>
      <c r="C24" s="342"/>
      <c r="D24" s="276">
        <f>参加申込書!F26</f>
        <v>4</v>
      </c>
      <c r="E24" s="334">
        <f>参加申込書!P26</f>
        <v>0</v>
      </c>
      <c r="F24" s="335"/>
      <c r="G24" s="335"/>
      <c r="H24" s="336"/>
      <c r="I24" s="337">
        <f>参加申込書!X26</f>
        <v>0</v>
      </c>
      <c r="J24" s="274" t="s">
        <v>12</v>
      </c>
      <c r="K24" s="338">
        <f>参加申込書!Z26</f>
        <v>0</v>
      </c>
      <c r="L24" s="278">
        <v>26</v>
      </c>
      <c r="M24" s="280">
        <f>参加申込書!C85</f>
        <v>0</v>
      </c>
      <c r="N24" s="281"/>
      <c r="O24" s="276">
        <f>参加申込書!F85</f>
        <v>56</v>
      </c>
      <c r="P24" s="295">
        <f>参加申込書!P85</f>
        <v>0</v>
      </c>
      <c r="Q24" s="296"/>
      <c r="R24" s="296"/>
      <c r="S24" s="297"/>
      <c r="T24" s="272">
        <f>参加申込書!X85</f>
        <v>0</v>
      </c>
      <c r="U24" s="274" t="s">
        <v>12</v>
      </c>
      <c r="V24" s="270">
        <f>参加申込書!Z85</f>
        <v>0</v>
      </c>
    </row>
    <row r="25" spans="1:22" s="7" customFormat="1" ht="18.75" customHeight="1">
      <c r="A25" s="340"/>
      <c r="B25" s="321"/>
      <c r="C25" s="322"/>
      <c r="D25" s="277"/>
      <c r="E25" s="273">
        <f>参加申込書!H26</f>
        <v>0</v>
      </c>
      <c r="F25" s="275"/>
      <c r="G25" s="275"/>
      <c r="H25" s="286"/>
      <c r="I25" s="273"/>
      <c r="J25" s="275" t="s">
        <v>67</v>
      </c>
      <c r="K25" s="271"/>
      <c r="L25" s="279"/>
      <c r="M25" s="282"/>
      <c r="N25" s="283"/>
      <c r="O25" s="277"/>
      <c r="P25" s="273">
        <f>参加申込書!H85</f>
        <v>0</v>
      </c>
      <c r="Q25" s="275"/>
      <c r="R25" s="275"/>
      <c r="S25" s="286"/>
      <c r="T25" s="273"/>
      <c r="U25" s="275">
        <v>0</v>
      </c>
      <c r="V25" s="271"/>
    </row>
    <row r="26" spans="1:22" s="7" customFormat="1" ht="11.25" customHeight="1">
      <c r="A26" s="339">
        <v>3</v>
      </c>
      <c r="B26" s="341" t="s">
        <v>60</v>
      </c>
      <c r="C26" s="342"/>
      <c r="D26" s="276">
        <f>参加申込書!F28</f>
        <v>6</v>
      </c>
      <c r="E26" s="334">
        <f>参加申込書!P28</f>
        <v>0</v>
      </c>
      <c r="F26" s="335"/>
      <c r="G26" s="335"/>
      <c r="H26" s="336"/>
      <c r="I26" s="337">
        <f>参加申込書!X28</f>
        <v>0</v>
      </c>
      <c r="J26" s="274" t="s">
        <v>12</v>
      </c>
      <c r="K26" s="338">
        <f>参加申込書!Z28</f>
        <v>0</v>
      </c>
      <c r="L26" s="278">
        <v>27</v>
      </c>
      <c r="M26" s="280">
        <f>参加申込書!C87</f>
        <v>0</v>
      </c>
      <c r="N26" s="281"/>
      <c r="O26" s="276">
        <f>参加申込書!F87</f>
        <v>58</v>
      </c>
      <c r="P26" s="295">
        <f>参加申込書!P87</f>
        <v>0</v>
      </c>
      <c r="Q26" s="296"/>
      <c r="R26" s="296"/>
      <c r="S26" s="297"/>
      <c r="T26" s="272">
        <f>参加申込書!X87</f>
        <v>0</v>
      </c>
      <c r="U26" s="274" t="s">
        <v>12</v>
      </c>
      <c r="V26" s="270">
        <f>参加申込書!Z87</f>
        <v>0</v>
      </c>
    </row>
    <row r="27" spans="1:22" s="7" customFormat="1" ht="18.75" customHeight="1">
      <c r="A27" s="340"/>
      <c r="B27" s="321"/>
      <c r="C27" s="322"/>
      <c r="D27" s="277"/>
      <c r="E27" s="273">
        <f>参加申込書!H28</f>
        <v>0</v>
      </c>
      <c r="F27" s="275"/>
      <c r="G27" s="275"/>
      <c r="H27" s="286"/>
      <c r="I27" s="273"/>
      <c r="J27" s="275" t="s">
        <v>67</v>
      </c>
      <c r="K27" s="271"/>
      <c r="L27" s="279"/>
      <c r="M27" s="282"/>
      <c r="N27" s="283"/>
      <c r="O27" s="277"/>
      <c r="P27" s="273">
        <f>参加申込書!H87</f>
        <v>0</v>
      </c>
      <c r="Q27" s="275"/>
      <c r="R27" s="275"/>
      <c r="S27" s="286"/>
      <c r="T27" s="273"/>
      <c r="U27" s="275">
        <v>0</v>
      </c>
      <c r="V27" s="271"/>
    </row>
    <row r="28" spans="1:22" s="7" customFormat="1" ht="11.25" customHeight="1">
      <c r="A28" s="339">
        <v>4</v>
      </c>
      <c r="B28" s="341" t="s">
        <v>61</v>
      </c>
      <c r="C28" s="342"/>
      <c r="D28" s="276">
        <f>参加申込書!F30</f>
        <v>7</v>
      </c>
      <c r="E28" s="334">
        <f>参加申込書!P30</f>
        <v>0</v>
      </c>
      <c r="F28" s="335"/>
      <c r="G28" s="335"/>
      <c r="H28" s="336"/>
      <c r="I28" s="337">
        <f>参加申込書!X30</f>
        <v>0</v>
      </c>
      <c r="J28" s="274" t="s">
        <v>12</v>
      </c>
      <c r="K28" s="338">
        <f>参加申込書!Z30</f>
        <v>0</v>
      </c>
      <c r="L28" s="278">
        <v>28</v>
      </c>
      <c r="M28" s="280">
        <f>参加申込書!C89</f>
        <v>0</v>
      </c>
      <c r="N28" s="281"/>
      <c r="O28" s="276">
        <f>参加申込書!F89</f>
        <v>68</v>
      </c>
      <c r="P28" s="295">
        <f>参加申込書!P89</f>
        <v>0</v>
      </c>
      <c r="Q28" s="296"/>
      <c r="R28" s="296"/>
      <c r="S28" s="297"/>
      <c r="T28" s="272">
        <f>参加申込書!X89</f>
        <v>0</v>
      </c>
      <c r="U28" s="274" t="s">
        <v>12</v>
      </c>
      <c r="V28" s="270">
        <f>参加申込書!Z89</f>
        <v>0</v>
      </c>
    </row>
    <row r="29" spans="1:22" s="7" customFormat="1" ht="18.75" customHeight="1">
      <c r="A29" s="340"/>
      <c r="B29" s="321"/>
      <c r="C29" s="322"/>
      <c r="D29" s="277"/>
      <c r="E29" s="273">
        <f>参加申込書!H30</f>
        <v>0</v>
      </c>
      <c r="F29" s="275"/>
      <c r="G29" s="275"/>
      <c r="H29" s="286"/>
      <c r="I29" s="273"/>
      <c r="J29" s="275" t="s">
        <v>67</v>
      </c>
      <c r="K29" s="271"/>
      <c r="L29" s="279"/>
      <c r="M29" s="282"/>
      <c r="N29" s="283"/>
      <c r="O29" s="277"/>
      <c r="P29" s="273">
        <f>参加申込書!H89</f>
        <v>0</v>
      </c>
      <c r="Q29" s="275"/>
      <c r="R29" s="275"/>
      <c r="S29" s="286"/>
      <c r="T29" s="273"/>
      <c r="U29" s="275">
        <v>0</v>
      </c>
      <c r="V29" s="271"/>
    </row>
    <row r="30" spans="1:22" s="7" customFormat="1" ht="11.25" customHeight="1">
      <c r="A30" s="339">
        <v>5</v>
      </c>
      <c r="B30" s="341" t="s">
        <v>62</v>
      </c>
      <c r="C30" s="342"/>
      <c r="D30" s="276">
        <f>参加申込書!F32</f>
        <v>8</v>
      </c>
      <c r="E30" s="334">
        <f>参加申込書!P32</f>
        <v>0</v>
      </c>
      <c r="F30" s="335"/>
      <c r="G30" s="335"/>
      <c r="H30" s="336"/>
      <c r="I30" s="337">
        <f>参加申込書!X32</f>
        <v>0</v>
      </c>
      <c r="J30" s="274" t="s">
        <v>12</v>
      </c>
      <c r="K30" s="338">
        <f>参加申込書!Z32</f>
        <v>0</v>
      </c>
      <c r="L30" s="278">
        <v>29</v>
      </c>
      <c r="M30" s="280">
        <f>参加申込書!C91</f>
        <v>0</v>
      </c>
      <c r="N30" s="281"/>
      <c r="O30" s="276">
        <f>参加申込書!F91</f>
        <v>86</v>
      </c>
      <c r="P30" s="295">
        <f>参加申込書!P91</f>
        <v>0</v>
      </c>
      <c r="Q30" s="296"/>
      <c r="R30" s="296"/>
      <c r="S30" s="297"/>
      <c r="T30" s="272">
        <f>参加申込書!X91</f>
        <v>0</v>
      </c>
      <c r="U30" s="274" t="s">
        <v>12</v>
      </c>
      <c r="V30" s="270">
        <f>参加申込書!Z91</f>
        <v>0</v>
      </c>
    </row>
    <row r="31" spans="1:22" s="7" customFormat="1" ht="18.75" customHeight="1">
      <c r="A31" s="340"/>
      <c r="B31" s="321"/>
      <c r="C31" s="322"/>
      <c r="D31" s="277"/>
      <c r="E31" s="273">
        <f>参加申込書!H32</f>
        <v>0</v>
      </c>
      <c r="F31" s="275"/>
      <c r="G31" s="275"/>
      <c r="H31" s="286"/>
      <c r="I31" s="273"/>
      <c r="J31" s="275"/>
      <c r="K31" s="271"/>
      <c r="L31" s="279"/>
      <c r="M31" s="282"/>
      <c r="N31" s="283"/>
      <c r="O31" s="277"/>
      <c r="P31" s="273">
        <f>参加申込書!H91</f>
        <v>0</v>
      </c>
      <c r="Q31" s="275"/>
      <c r="R31" s="275"/>
      <c r="S31" s="286"/>
      <c r="T31" s="273"/>
      <c r="U31" s="275">
        <v>0</v>
      </c>
      <c r="V31" s="271"/>
    </row>
    <row r="32" spans="1:22" s="7" customFormat="1" ht="11.25" customHeight="1">
      <c r="A32" s="339">
        <v>6</v>
      </c>
      <c r="B32" s="341" t="s">
        <v>63</v>
      </c>
      <c r="C32" s="342"/>
      <c r="D32" s="276">
        <f>参加申込書!F34</f>
        <v>9</v>
      </c>
      <c r="E32" s="334">
        <f>参加申込書!P34</f>
        <v>0</v>
      </c>
      <c r="F32" s="335"/>
      <c r="G32" s="335"/>
      <c r="H32" s="336"/>
      <c r="I32" s="337">
        <f>参加申込書!X34</f>
        <v>0</v>
      </c>
      <c r="J32" s="274" t="s">
        <v>12</v>
      </c>
      <c r="K32" s="338">
        <f>参加申込書!Z34</f>
        <v>0</v>
      </c>
      <c r="L32" s="278">
        <v>30</v>
      </c>
      <c r="M32" s="280">
        <f>参加申込書!C93</f>
        <v>0</v>
      </c>
      <c r="N32" s="281"/>
      <c r="O32" s="276">
        <f>参加申込書!F93</f>
        <v>14</v>
      </c>
      <c r="P32" s="295">
        <f>参加申込書!P93</f>
        <v>0</v>
      </c>
      <c r="Q32" s="296"/>
      <c r="R32" s="296"/>
      <c r="S32" s="297"/>
      <c r="T32" s="272">
        <f>参加申込書!X93</f>
        <v>0</v>
      </c>
      <c r="U32" s="274" t="s">
        <v>12</v>
      </c>
      <c r="V32" s="270">
        <f>参加申込書!Z93</f>
        <v>0</v>
      </c>
    </row>
    <row r="33" spans="1:22" s="7" customFormat="1" ht="18.75" customHeight="1">
      <c r="A33" s="340"/>
      <c r="B33" s="321"/>
      <c r="C33" s="322"/>
      <c r="D33" s="277"/>
      <c r="E33" s="273">
        <f>参加申込書!H34</f>
        <v>0</v>
      </c>
      <c r="F33" s="275"/>
      <c r="G33" s="275"/>
      <c r="H33" s="286"/>
      <c r="I33" s="273"/>
      <c r="J33" s="275" t="s">
        <v>67</v>
      </c>
      <c r="K33" s="271"/>
      <c r="L33" s="279"/>
      <c r="M33" s="282"/>
      <c r="N33" s="283"/>
      <c r="O33" s="277"/>
      <c r="P33" s="273">
        <f>参加申込書!H93</f>
        <v>0</v>
      </c>
      <c r="Q33" s="275"/>
      <c r="R33" s="275"/>
      <c r="S33" s="286"/>
      <c r="T33" s="273"/>
      <c r="U33" s="275">
        <v>0</v>
      </c>
      <c r="V33" s="271"/>
    </row>
    <row r="34" spans="1:22" s="7" customFormat="1" ht="11.25" customHeight="1">
      <c r="A34" s="339">
        <v>7</v>
      </c>
      <c r="B34" s="341" t="s">
        <v>64</v>
      </c>
      <c r="C34" s="342"/>
      <c r="D34" s="276">
        <f>参加申込書!F36</f>
        <v>12</v>
      </c>
      <c r="E34" s="334">
        <f>参加申込書!P36</f>
        <v>0</v>
      </c>
      <c r="F34" s="335"/>
      <c r="G34" s="335"/>
      <c r="H34" s="336"/>
      <c r="I34" s="337">
        <f>参加申込書!X36</f>
        <v>0</v>
      </c>
      <c r="J34" s="274" t="s">
        <v>12</v>
      </c>
      <c r="K34" s="338">
        <f>参加申込書!Z36</f>
        <v>0</v>
      </c>
      <c r="L34" s="278">
        <v>31</v>
      </c>
      <c r="M34" s="280">
        <f>参加申込書!C95</f>
        <v>0</v>
      </c>
      <c r="N34" s="281"/>
      <c r="O34" s="276">
        <f>参加申込書!F95</f>
        <v>47</v>
      </c>
      <c r="P34" s="295">
        <f>参加申込書!P95</f>
        <v>0</v>
      </c>
      <c r="Q34" s="296"/>
      <c r="R34" s="296"/>
      <c r="S34" s="297"/>
      <c r="T34" s="272">
        <f>参加申込書!X95</f>
        <v>0</v>
      </c>
      <c r="U34" s="274" t="s">
        <v>12</v>
      </c>
      <c r="V34" s="270">
        <f>参加申込書!Z95</f>
        <v>0</v>
      </c>
    </row>
    <row r="35" spans="1:22" s="7" customFormat="1" ht="18.75" customHeight="1">
      <c r="A35" s="340"/>
      <c r="B35" s="321"/>
      <c r="C35" s="322"/>
      <c r="D35" s="277"/>
      <c r="E35" s="273">
        <f>参加申込書!H36</f>
        <v>0</v>
      </c>
      <c r="F35" s="275"/>
      <c r="G35" s="275"/>
      <c r="H35" s="286"/>
      <c r="I35" s="273"/>
      <c r="J35" s="275" t="s">
        <v>67</v>
      </c>
      <c r="K35" s="271"/>
      <c r="L35" s="279"/>
      <c r="M35" s="282"/>
      <c r="N35" s="283"/>
      <c r="O35" s="277"/>
      <c r="P35" s="273">
        <f>参加申込書!H95</f>
        <v>0</v>
      </c>
      <c r="Q35" s="275"/>
      <c r="R35" s="275"/>
      <c r="S35" s="286"/>
      <c r="T35" s="273"/>
      <c r="U35" s="275">
        <v>0</v>
      </c>
      <c r="V35" s="271"/>
    </row>
    <row r="36" spans="1:22" s="7" customFormat="1" ht="13.5" customHeight="1">
      <c r="A36" s="339">
        <v>8</v>
      </c>
      <c r="B36" s="341" t="s">
        <v>65</v>
      </c>
      <c r="C36" s="342"/>
      <c r="D36" s="276">
        <f>参加申込書!F38</f>
        <v>1</v>
      </c>
      <c r="E36" s="334">
        <f>参加申込書!P38</f>
        <v>0</v>
      </c>
      <c r="F36" s="335"/>
      <c r="G36" s="335"/>
      <c r="H36" s="336"/>
      <c r="I36" s="337">
        <f>参加申込書!X38</f>
        <v>0</v>
      </c>
      <c r="J36" s="274" t="s">
        <v>12</v>
      </c>
      <c r="K36" s="338">
        <f>参加申込書!Z38</f>
        <v>0</v>
      </c>
      <c r="L36" s="278">
        <v>32</v>
      </c>
      <c r="M36" s="280">
        <f>参加申込書!C97</f>
        <v>0</v>
      </c>
      <c r="N36" s="281"/>
      <c r="O36" s="276">
        <f>参加申込書!F97</f>
        <v>33</v>
      </c>
      <c r="P36" s="295">
        <f>参加申込書!P97</f>
        <v>0</v>
      </c>
      <c r="Q36" s="296"/>
      <c r="R36" s="296"/>
      <c r="S36" s="297"/>
      <c r="T36" s="272">
        <f>参加申込書!X97</f>
        <v>0</v>
      </c>
      <c r="U36" s="274" t="s">
        <v>12</v>
      </c>
      <c r="V36" s="270">
        <f>参加申込書!Z97</f>
        <v>0</v>
      </c>
    </row>
    <row r="37" spans="1:22" s="7" customFormat="1" ht="18.75" customHeight="1">
      <c r="A37" s="340"/>
      <c r="B37" s="321"/>
      <c r="C37" s="322"/>
      <c r="D37" s="277"/>
      <c r="E37" s="273">
        <f>参加申込書!H38</f>
        <v>0</v>
      </c>
      <c r="F37" s="275"/>
      <c r="G37" s="275"/>
      <c r="H37" s="286"/>
      <c r="I37" s="273"/>
      <c r="J37" s="275" t="s">
        <v>67</v>
      </c>
      <c r="K37" s="271"/>
      <c r="L37" s="279"/>
      <c r="M37" s="282"/>
      <c r="N37" s="283"/>
      <c r="O37" s="277"/>
      <c r="P37" s="273">
        <f>参加申込書!H97</f>
        <v>0</v>
      </c>
      <c r="Q37" s="275"/>
      <c r="R37" s="275"/>
      <c r="S37" s="286"/>
      <c r="T37" s="273"/>
      <c r="U37" s="275">
        <v>0</v>
      </c>
      <c r="V37" s="271"/>
    </row>
    <row r="38" spans="1:22" s="7" customFormat="1" ht="14.25" customHeight="1">
      <c r="A38" s="339">
        <v>9</v>
      </c>
      <c r="B38" s="341" t="s">
        <v>66</v>
      </c>
      <c r="C38" s="342"/>
      <c r="D38" s="276">
        <f>参加申込書!F40</f>
        <v>18</v>
      </c>
      <c r="E38" s="295">
        <f>参加申込書!P40</f>
        <v>0</v>
      </c>
      <c r="F38" s="296"/>
      <c r="G38" s="296"/>
      <c r="H38" s="297"/>
      <c r="I38" s="272">
        <f>参加申込書!X40</f>
        <v>0</v>
      </c>
      <c r="J38" s="274" t="s">
        <v>12</v>
      </c>
      <c r="K38" s="270">
        <f>参加申込書!Z40</f>
        <v>0</v>
      </c>
      <c r="L38" s="278">
        <v>33</v>
      </c>
      <c r="M38" s="280">
        <f>参加申込書!C99</f>
        <v>0</v>
      </c>
      <c r="N38" s="281"/>
      <c r="O38" s="276">
        <f>参加申込書!F99</f>
        <v>11</v>
      </c>
      <c r="P38" s="295">
        <f>参加申込書!P99</f>
        <v>0</v>
      </c>
      <c r="Q38" s="296"/>
      <c r="R38" s="296"/>
      <c r="S38" s="297"/>
      <c r="T38" s="272">
        <f>参加申込書!X99</f>
        <v>0</v>
      </c>
      <c r="U38" s="274" t="s">
        <v>12</v>
      </c>
      <c r="V38" s="270">
        <f>参加申込書!Z99</f>
        <v>0</v>
      </c>
    </row>
    <row r="39" spans="1:22" s="7" customFormat="1" ht="18.75" customHeight="1">
      <c r="A39" s="340"/>
      <c r="B39" s="321"/>
      <c r="C39" s="322"/>
      <c r="D39" s="277"/>
      <c r="E39" s="273">
        <f>参加申込書!H40</f>
        <v>0</v>
      </c>
      <c r="F39" s="275"/>
      <c r="G39" s="275"/>
      <c r="H39" s="286"/>
      <c r="I39" s="273"/>
      <c r="J39" s="275" t="s">
        <v>67</v>
      </c>
      <c r="K39" s="271"/>
      <c r="L39" s="279"/>
      <c r="M39" s="282"/>
      <c r="N39" s="283"/>
      <c r="O39" s="277"/>
      <c r="P39" s="273">
        <f>参加申込書!H99</f>
        <v>0</v>
      </c>
      <c r="Q39" s="275"/>
      <c r="R39" s="275"/>
      <c r="S39" s="286"/>
      <c r="T39" s="273"/>
      <c r="U39" s="275">
        <v>0</v>
      </c>
      <c r="V39" s="271"/>
    </row>
    <row r="40" spans="1:22" s="7" customFormat="1" ht="14.25" customHeight="1">
      <c r="A40" s="287">
        <v>10</v>
      </c>
      <c r="B40" s="289">
        <f>参加申込書!C42</f>
        <v>0</v>
      </c>
      <c r="C40" s="290"/>
      <c r="D40" s="276">
        <f>選手名簿!C27</f>
        <v>0</v>
      </c>
      <c r="E40" s="334">
        <f>参加申込書!P42</f>
        <v>0</v>
      </c>
      <c r="F40" s="335"/>
      <c r="G40" s="335"/>
      <c r="H40" s="336"/>
      <c r="I40" s="337">
        <f>参加申込書!X42</f>
        <v>0</v>
      </c>
      <c r="J40" s="333" t="s">
        <v>12</v>
      </c>
      <c r="K40" s="338">
        <f>参加申込書!Z42</f>
        <v>0</v>
      </c>
      <c r="L40" s="278">
        <v>34</v>
      </c>
      <c r="M40" s="280">
        <f>参加申込書!C101</f>
        <v>0</v>
      </c>
      <c r="N40" s="281"/>
      <c r="O40" s="276">
        <f>参加申込書!F101</f>
        <v>38</v>
      </c>
      <c r="P40" s="295">
        <f>参加申込書!P101</f>
        <v>0</v>
      </c>
      <c r="Q40" s="296"/>
      <c r="R40" s="296"/>
      <c r="S40" s="297"/>
      <c r="T40" s="272">
        <f>参加申込書!X101</f>
        <v>0</v>
      </c>
      <c r="U40" s="274" t="s">
        <v>12</v>
      </c>
      <c r="V40" s="270">
        <f>参加申込書!Z101</f>
        <v>0</v>
      </c>
    </row>
    <row r="41" spans="1:22" s="7" customFormat="1" ht="18.75" customHeight="1">
      <c r="A41" s="279"/>
      <c r="B41" s="282"/>
      <c r="C41" s="283"/>
      <c r="D41" s="277"/>
      <c r="E41" s="273">
        <f>参加申込書!H42</f>
        <v>0</v>
      </c>
      <c r="F41" s="275"/>
      <c r="G41" s="275"/>
      <c r="H41" s="286"/>
      <c r="I41" s="273"/>
      <c r="J41" s="275">
        <v>0</v>
      </c>
      <c r="K41" s="271"/>
      <c r="L41" s="279"/>
      <c r="M41" s="282"/>
      <c r="N41" s="283"/>
      <c r="O41" s="277"/>
      <c r="P41" s="273">
        <f>参加申込書!H101</f>
        <v>0</v>
      </c>
      <c r="Q41" s="275"/>
      <c r="R41" s="275"/>
      <c r="S41" s="286"/>
      <c r="T41" s="273"/>
      <c r="U41" s="275">
        <v>0</v>
      </c>
      <c r="V41" s="271"/>
    </row>
    <row r="42" spans="1:22" s="7" customFormat="1" ht="14.25" customHeight="1">
      <c r="A42" s="278">
        <v>11</v>
      </c>
      <c r="B42" s="289">
        <f>参加申込書!C44</f>
        <v>0</v>
      </c>
      <c r="C42" s="290"/>
      <c r="D42" s="276">
        <f>選手名簿!C29</f>
        <v>0</v>
      </c>
      <c r="E42" s="334">
        <f>参加申込書!P44</f>
        <v>0</v>
      </c>
      <c r="F42" s="335"/>
      <c r="G42" s="335"/>
      <c r="H42" s="336"/>
      <c r="I42" s="337">
        <f>参加申込書!X44</f>
        <v>0</v>
      </c>
      <c r="J42" s="274" t="s">
        <v>12</v>
      </c>
      <c r="K42" s="338">
        <f>参加申込書!Z44</f>
        <v>0</v>
      </c>
      <c r="L42" s="278">
        <v>35</v>
      </c>
      <c r="M42" s="280">
        <f>参加申込書!C103</f>
        <v>0</v>
      </c>
      <c r="N42" s="281"/>
      <c r="O42" s="276">
        <f>参加申込書!F103</f>
        <v>32</v>
      </c>
      <c r="P42" s="295">
        <f>参加申込書!P103</f>
        <v>0</v>
      </c>
      <c r="Q42" s="296"/>
      <c r="R42" s="296"/>
      <c r="S42" s="297"/>
      <c r="T42" s="272">
        <f>参加申込書!X103</f>
        <v>0</v>
      </c>
      <c r="U42" s="274" t="s">
        <v>12</v>
      </c>
      <c r="V42" s="270">
        <f>参加申込書!Z103</f>
        <v>0</v>
      </c>
    </row>
    <row r="43" spans="1:22" s="7" customFormat="1" ht="18.75" customHeight="1">
      <c r="A43" s="279"/>
      <c r="B43" s="282"/>
      <c r="C43" s="283"/>
      <c r="D43" s="277"/>
      <c r="E43" s="273">
        <f>参加申込書!H44</f>
        <v>0</v>
      </c>
      <c r="F43" s="275"/>
      <c r="G43" s="275"/>
      <c r="H43" s="286"/>
      <c r="I43" s="273"/>
      <c r="J43" s="275">
        <v>0</v>
      </c>
      <c r="K43" s="271"/>
      <c r="L43" s="279"/>
      <c r="M43" s="282"/>
      <c r="N43" s="283"/>
      <c r="O43" s="277"/>
      <c r="P43" s="273">
        <f>参加申込書!H103</f>
        <v>0</v>
      </c>
      <c r="Q43" s="275"/>
      <c r="R43" s="275"/>
      <c r="S43" s="286"/>
      <c r="T43" s="273"/>
      <c r="U43" s="275">
        <v>0</v>
      </c>
      <c r="V43" s="271"/>
    </row>
    <row r="44" spans="1:22" s="7" customFormat="1" ht="14.25" customHeight="1">
      <c r="A44" s="278">
        <v>12</v>
      </c>
      <c r="B44" s="289">
        <f>参加申込書!C46</f>
        <v>0</v>
      </c>
      <c r="C44" s="290"/>
      <c r="D44" s="276">
        <f>選手名簿!C31</f>
        <v>0</v>
      </c>
      <c r="E44" s="334">
        <f>参加申込書!P46</f>
        <v>0</v>
      </c>
      <c r="F44" s="335"/>
      <c r="G44" s="335"/>
      <c r="H44" s="336"/>
      <c r="I44" s="337">
        <f>参加申込書!X46</f>
        <v>0</v>
      </c>
      <c r="J44" s="274" t="s">
        <v>12</v>
      </c>
      <c r="K44" s="338">
        <f>参加申込書!Z46</f>
        <v>0</v>
      </c>
      <c r="L44" s="278">
        <v>36</v>
      </c>
      <c r="M44" s="280">
        <f>参加申込書!C105</f>
        <v>0</v>
      </c>
      <c r="N44" s="281"/>
      <c r="O44" s="276">
        <f>参加申込書!F105</f>
        <v>2</v>
      </c>
      <c r="P44" s="295">
        <f>参加申込書!P105</f>
        <v>0</v>
      </c>
      <c r="Q44" s="296"/>
      <c r="R44" s="296"/>
      <c r="S44" s="297"/>
      <c r="T44" s="272">
        <f>参加申込書!X105</f>
        <v>0</v>
      </c>
      <c r="U44" s="274" t="s">
        <v>12</v>
      </c>
      <c r="V44" s="270">
        <f>参加申込書!Z105</f>
        <v>0</v>
      </c>
    </row>
    <row r="45" spans="1:22" s="7" customFormat="1" ht="18.75" customHeight="1">
      <c r="A45" s="279"/>
      <c r="B45" s="282"/>
      <c r="C45" s="283"/>
      <c r="D45" s="277"/>
      <c r="E45" s="273">
        <f>参加申込書!H46</f>
        <v>0</v>
      </c>
      <c r="F45" s="275"/>
      <c r="G45" s="275"/>
      <c r="H45" s="286"/>
      <c r="I45" s="273"/>
      <c r="J45" s="275">
        <v>0</v>
      </c>
      <c r="K45" s="271"/>
      <c r="L45" s="279"/>
      <c r="M45" s="282"/>
      <c r="N45" s="283"/>
      <c r="O45" s="277"/>
      <c r="P45" s="273">
        <f>参加申込書!H105</f>
        <v>0</v>
      </c>
      <c r="Q45" s="275"/>
      <c r="R45" s="275"/>
      <c r="S45" s="286"/>
      <c r="T45" s="273"/>
      <c r="U45" s="275">
        <v>0</v>
      </c>
      <c r="V45" s="271"/>
    </row>
    <row r="46" spans="1:22" s="7" customFormat="1" ht="14.25" customHeight="1">
      <c r="A46" s="278">
        <v>13</v>
      </c>
      <c r="B46" s="280">
        <f>参加申込書!C48</f>
        <v>0</v>
      </c>
      <c r="C46" s="281"/>
      <c r="D46" s="276">
        <f>参加申込書!F48</f>
        <v>29</v>
      </c>
      <c r="E46" s="295">
        <f>参加申込書!P48</f>
        <v>0</v>
      </c>
      <c r="F46" s="296"/>
      <c r="G46" s="296"/>
      <c r="H46" s="297"/>
      <c r="I46" s="272">
        <f>参加申込書!X48</f>
        <v>0</v>
      </c>
      <c r="J46" s="343" t="s">
        <v>67</v>
      </c>
      <c r="K46" s="270">
        <f>参加申込書!Z48</f>
        <v>0</v>
      </c>
      <c r="L46" s="278">
        <v>37</v>
      </c>
      <c r="M46" s="280">
        <f>参加申込書!C107</f>
        <v>0</v>
      </c>
      <c r="N46" s="281"/>
      <c r="O46" s="276">
        <f>参加申込書!F107</f>
        <v>88</v>
      </c>
      <c r="P46" s="295">
        <f>参加申込書!P107</f>
        <v>0</v>
      </c>
      <c r="Q46" s="296"/>
      <c r="R46" s="296"/>
      <c r="S46" s="297"/>
      <c r="T46" s="272">
        <f>参加申込書!X107</f>
        <v>0</v>
      </c>
      <c r="U46" s="274" t="s">
        <v>12</v>
      </c>
      <c r="V46" s="270">
        <f>参加申込書!Z107</f>
        <v>0</v>
      </c>
    </row>
    <row r="47" spans="1:22" s="7" customFormat="1" ht="18.75">
      <c r="A47" s="279"/>
      <c r="B47" s="282"/>
      <c r="C47" s="283"/>
      <c r="D47" s="277"/>
      <c r="E47" s="273">
        <f>参加申込書!H48</f>
        <v>0</v>
      </c>
      <c r="F47" s="275"/>
      <c r="G47" s="275"/>
      <c r="H47" s="286"/>
      <c r="I47" s="273"/>
      <c r="J47" s="286" t="s">
        <v>67</v>
      </c>
      <c r="K47" s="271"/>
      <c r="L47" s="279"/>
      <c r="M47" s="282"/>
      <c r="N47" s="283"/>
      <c r="O47" s="277"/>
      <c r="P47" s="273">
        <f>参加申込書!H107</f>
        <v>0</v>
      </c>
      <c r="Q47" s="275"/>
      <c r="R47" s="275"/>
      <c r="S47" s="286"/>
      <c r="T47" s="273"/>
      <c r="U47" s="275">
        <v>0</v>
      </c>
      <c r="V47" s="271"/>
    </row>
    <row r="48" spans="1:22" s="7" customFormat="1" ht="14.25" customHeight="1">
      <c r="A48" s="278">
        <v>14</v>
      </c>
      <c r="B48" s="280">
        <f>参加申込書!C50</f>
        <v>0</v>
      </c>
      <c r="C48" s="281"/>
      <c r="D48" s="276">
        <f>参加申込書!F50</f>
        <v>31</v>
      </c>
      <c r="E48" s="295">
        <f>参加申込書!P50</f>
        <v>0</v>
      </c>
      <c r="F48" s="296"/>
      <c r="G48" s="296"/>
      <c r="H48" s="297"/>
      <c r="I48" s="272">
        <f>参加申込書!X50</f>
        <v>0</v>
      </c>
      <c r="J48" s="343" t="s">
        <v>67</v>
      </c>
      <c r="K48" s="270">
        <f>参加申込書!Z50</f>
        <v>0</v>
      </c>
      <c r="L48" s="278">
        <v>38</v>
      </c>
      <c r="M48" s="280">
        <f>参加申込書!C109</f>
        <v>0</v>
      </c>
      <c r="N48" s="281"/>
      <c r="O48" s="276">
        <f>参加申込書!F109</f>
        <v>77</v>
      </c>
      <c r="P48" s="295">
        <f>参加申込書!P109</f>
        <v>0</v>
      </c>
      <c r="Q48" s="296"/>
      <c r="R48" s="296"/>
      <c r="S48" s="297"/>
      <c r="T48" s="272">
        <f>参加申込書!X109</f>
        <v>0</v>
      </c>
      <c r="U48" s="274" t="s">
        <v>12</v>
      </c>
      <c r="V48" s="270">
        <f>参加申込書!Z109</f>
        <v>0</v>
      </c>
    </row>
    <row r="49" spans="1:22" s="7" customFormat="1" ht="18.75">
      <c r="A49" s="279"/>
      <c r="B49" s="282"/>
      <c r="C49" s="283"/>
      <c r="D49" s="277"/>
      <c r="E49" s="273">
        <f>参加申込書!H50</f>
        <v>0</v>
      </c>
      <c r="F49" s="275"/>
      <c r="G49" s="275"/>
      <c r="H49" s="286"/>
      <c r="I49" s="273"/>
      <c r="J49" s="286" t="s">
        <v>67</v>
      </c>
      <c r="K49" s="271"/>
      <c r="L49" s="279"/>
      <c r="M49" s="282"/>
      <c r="N49" s="283"/>
      <c r="O49" s="277"/>
      <c r="P49" s="273">
        <f>参加申込書!H109</f>
        <v>0</v>
      </c>
      <c r="Q49" s="275"/>
      <c r="R49" s="275"/>
      <c r="S49" s="286"/>
      <c r="T49" s="273"/>
      <c r="U49" s="275">
        <v>0</v>
      </c>
      <c r="V49" s="271"/>
    </row>
    <row r="50" spans="1:22" s="7" customFormat="1" ht="14.25" customHeight="1">
      <c r="A50" s="278">
        <v>15</v>
      </c>
      <c r="B50" s="280">
        <f>参加申込書!C52</f>
        <v>0</v>
      </c>
      <c r="C50" s="281"/>
      <c r="D50" s="276">
        <f>参加申込書!F52</f>
        <v>36</v>
      </c>
      <c r="E50" s="295">
        <f>参加申込書!P52</f>
        <v>0</v>
      </c>
      <c r="F50" s="296"/>
      <c r="G50" s="296"/>
      <c r="H50" s="297"/>
      <c r="I50" s="272">
        <f>参加申込書!X52</f>
        <v>0</v>
      </c>
      <c r="J50" s="343" t="s">
        <v>67</v>
      </c>
      <c r="K50" s="270">
        <f>参加申込書!Z52</f>
        <v>0</v>
      </c>
      <c r="L50" s="278">
        <v>39</v>
      </c>
      <c r="M50" s="280">
        <f>参加申込書!C111</f>
        <v>0</v>
      </c>
      <c r="N50" s="281"/>
      <c r="O50" s="276">
        <f>参加申込書!F111</f>
        <v>67</v>
      </c>
      <c r="P50" s="295">
        <f>参加申込書!P111</f>
        <v>0</v>
      </c>
      <c r="Q50" s="296"/>
      <c r="R50" s="296"/>
      <c r="S50" s="297"/>
      <c r="T50" s="272">
        <f>参加申込書!X111</f>
        <v>0</v>
      </c>
      <c r="U50" s="274" t="s">
        <v>12</v>
      </c>
      <c r="V50" s="270">
        <f>参加申込書!Z111</f>
        <v>0</v>
      </c>
    </row>
    <row r="51" spans="1:22" s="7" customFormat="1" ht="18.75">
      <c r="A51" s="279"/>
      <c r="B51" s="282"/>
      <c r="C51" s="283"/>
      <c r="D51" s="277"/>
      <c r="E51" s="273">
        <f>参加申込書!H52</f>
        <v>0</v>
      </c>
      <c r="F51" s="275"/>
      <c r="G51" s="275"/>
      <c r="H51" s="286"/>
      <c r="I51" s="273"/>
      <c r="J51" s="286" t="s">
        <v>67</v>
      </c>
      <c r="K51" s="271"/>
      <c r="L51" s="279"/>
      <c r="M51" s="282"/>
      <c r="N51" s="283"/>
      <c r="O51" s="277"/>
      <c r="P51" s="273">
        <f>参加申込書!H111</f>
        <v>0</v>
      </c>
      <c r="Q51" s="275"/>
      <c r="R51" s="275"/>
      <c r="S51" s="286"/>
      <c r="T51" s="273"/>
      <c r="U51" s="275">
        <v>0</v>
      </c>
      <c r="V51" s="271"/>
    </row>
    <row r="52" spans="1:22" s="7" customFormat="1" ht="14.25" customHeight="1">
      <c r="A52" s="278">
        <v>16</v>
      </c>
      <c r="B52" s="280">
        <f>参加申込書!C54</f>
        <v>0</v>
      </c>
      <c r="C52" s="281"/>
      <c r="D52" s="276">
        <f>参加申込書!F54</f>
        <v>42</v>
      </c>
      <c r="E52" s="295">
        <f>参加申込書!P54</f>
        <v>0</v>
      </c>
      <c r="F52" s="296"/>
      <c r="G52" s="296"/>
      <c r="H52" s="297"/>
      <c r="I52" s="272">
        <f>参加申込書!X54</f>
        <v>0</v>
      </c>
      <c r="J52" s="343" t="s">
        <v>67</v>
      </c>
      <c r="K52" s="270">
        <f>参加申込書!Z54</f>
        <v>0</v>
      </c>
      <c r="L52" s="278">
        <v>40</v>
      </c>
      <c r="M52" s="280">
        <f>参加申込書!C113</f>
        <v>0</v>
      </c>
      <c r="N52" s="281"/>
      <c r="O52" s="276">
        <f>参加申込書!F113</f>
        <v>25</v>
      </c>
      <c r="P52" s="295">
        <f>参加申込書!P113</f>
        <v>0</v>
      </c>
      <c r="Q52" s="296"/>
      <c r="R52" s="296"/>
      <c r="S52" s="297"/>
      <c r="T52" s="272">
        <f>参加申込書!X113</f>
        <v>0</v>
      </c>
      <c r="U52" s="274" t="s">
        <v>12</v>
      </c>
      <c r="V52" s="270">
        <f>参加申込書!Z113</f>
        <v>0</v>
      </c>
    </row>
    <row r="53" spans="1:22" s="7" customFormat="1" ht="18.75">
      <c r="A53" s="279"/>
      <c r="B53" s="282"/>
      <c r="C53" s="283"/>
      <c r="D53" s="277"/>
      <c r="E53" s="273">
        <f>参加申込書!H54</f>
        <v>0</v>
      </c>
      <c r="F53" s="275"/>
      <c r="G53" s="275"/>
      <c r="H53" s="286"/>
      <c r="I53" s="273"/>
      <c r="J53" s="286" t="s">
        <v>67</v>
      </c>
      <c r="K53" s="271"/>
      <c r="L53" s="279"/>
      <c r="M53" s="282"/>
      <c r="N53" s="283"/>
      <c r="O53" s="277"/>
      <c r="P53" s="273">
        <f>参加申込書!H113</f>
        <v>0</v>
      </c>
      <c r="Q53" s="275"/>
      <c r="R53" s="275"/>
      <c r="S53" s="286"/>
      <c r="T53" s="273"/>
      <c r="U53" s="275">
        <v>0</v>
      </c>
      <c r="V53" s="271"/>
    </row>
    <row r="54" spans="1:22" s="7" customFormat="1" ht="14.25" customHeight="1">
      <c r="A54" s="278">
        <v>17</v>
      </c>
      <c r="B54" s="280">
        <f>参加申込書!C56</f>
        <v>0</v>
      </c>
      <c r="C54" s="281"/>
      <c r="D54" s="276">
        <f>参加申込書!F56</f>
        <v>46</v>
      </c>
      <c r="E54" s="295">
        <f>参加申込書!P56</f>
        <v>0</v>
      </c>
      <c r="F54" s="296"/>
      <c r="G54" s="296"/>
      <c r="H54" s="297"/>
      <c r="I54" s="272">
        <f>参加申込書!X56</f>
        <v>0</v>
      </c>
      <c r="J54" s="343" t="s">
        <v>67</v>
      </c>
      <c r="K54" s="270">
        <f>参加申込書!Z56</f>
        <v>0</v>
      </c>
      <c r="L54" s="303">
        <f>参加申込書!C115</f>
        <v>0</v>
      </c>
      <c r="M54" s="304"/>
      <c r="N54" s="304"/>
      <c r="O54" s="305"/>
      <c r="P54" s="295">
        <f>参加申込書!P115</f>
        <v>0</v>
      </c>
      <c r="Q54" s="296"/>
      <c r="R54" s="296"/>
      <c r="S54" s="297"/>
      <c r="T54" s="272">
        <f>参加申込書!X115</f>
        <v>0</v>
      </c>
      <c r="U54" s="274" t="s">
        <v>12</v>
      </c>
      <c r="V54" s="284">
        <f>参加申込書!Z121</f>
        <v>0</v>
      </c>
    </row>
    <row r="55" spans="1:22" s="7" customFormat="1" ht="18.75">
      <c r="A55" s="279"/>
      <c r="B55" s="282"/>
      <c r="C55" s="283"/>
      <c r="D55" s="277"/>
      <c r="E55" s="273">
        <f>参加申込書!H56</f>
        <v>0</v>
      </c>
      <c r="F55" s="275"/>
      <c r="G55" s="275"/>
      <c r="H55" s="286"/>
      <c r="I55" s="273"/>
      <c r="J55" s="286" t="s">
        <v>67</v>
      </c>
      <c r="K55" s="271"/>
      <c r="L55" s="309"/>
      <c r="M55" s="310"/>
      <c r="N55" s="310"/>
      <c r="O55" s="311"/>
      <c r="P55" s="273">
        <f>参加申込書!H115</f>
        <v>0</v>
      </c>
      <c r="Q55" s="275"/>
      <c r="R55" s="275"/>
      <c r="S55" s="286"/>
      <c r="T55" s="273"/>
      <c r="U55" s="275">
        <v>0</v>
      </c>
      <c r="V55" s="285"/>
    </row>
    <row r="56" spans="1:22" s="7" customFormat="1" ht="14.25" customHeight="1">
      <c r="A56" s="278">
        <v>18</v>
      </c>
      <c r="B56" s="280">
        <f>参加申込書!C58</f>
        <v>0</v>
      </c>
      <c r="C56" s="281"/>
      <c r="D56" s="276">
        <f>参加申込書!F58</f>
        <v>48</v>
      </c>
      <c r="E56" s="295">
        <f>参加申込書!P58</f>
        <v>0</v>
      </c>
      <c r="F56" s="296"/>
      <c r="G56" s="296"/>
      <c r="H56" s="297"/>
      <c r="I56" s="272">
        <f>参加申込書!X58</f>
        <v>0</v>
      </c>
      <c r="J56" s="343" t="s">
        <v>67</v>
      </c>
      <c r="K56" s="270">
        <f>参加申込書!Z58</f>
        <v>0</v>
      </c>
      <c r="L56" s="303">
        <f>参加申込書!C117</f>
        <v>0</v>
      </c>
      <c r="M56" s="304"/>
      <c r="N56" s="304"/>
      <c r="O56" s="305"/>
      <c r="P56" s="295">
        <f>参加申込書!P117</f>
        <v>0</v>
      </c>
      <c r="Q56" s="296"/>
      <c r="R56" s="296"/>
      <c r="S56" s="297"/>
      <c r="T56" s="272">
        <f>参加申込書!X117</f>
        <v>0</v>
      </c>
      <c r="U56" s="274" t="s">
        <v>12</v>
      </c>
      <c r="V56" s="284">
        <f>参加申込書!Z123</f>
        <v>0</v>
      </c>
    </row>
    <row r="57" spans="1:22" s="7" customFormat="1" ht="18.75">
      <c r="A57" s="279"/>
      <c r="B57" s="282"/>
      <c r="C57" s="283"/>
      <c r="D57" s="277"/>
      <c r="E57" s="273">
        <f>参加申込書!H58</f>
        <v>0</v>
      </c>
      <c r="F57" s="275"/>
      <c r="G57" s="275"/>
      <c r="H57" s="286"/>
      <c r="I57" s="273"/>
      <c r="J57" s="286" t="s">
        <v>67</v>
      </c>
      <c r="K57" s="271"/>
      <c r="L57" s="309"/>
      <c r="M57" s="310"/>
      <c r="N57" s="310"/>
      <c r="O57" s="311"/>
      <c r="P57" s="273">
        <f>参加申込書!H117</f>
        <v>0</v>
      </c>
      <c r="Q57" s="275"/>
      <c r="R57" s="275"/>
      <c r="S57" s="286"/>
      <c r="T57" s="273"/>
      <c r="U57" s="275"/>
      <c r="V57" s="285"/>
    </row>
    <row r="58" spans="1:22" s="7" customFormat="1" ht="14.25" customHeight="1">
      <c r="A58" s="278">
        <v>19</v>
      </c>
      <c r="B58" s="280">
        <f>参加申込書!C60</f>
        <v>0</v>
      </c>
      <c r="C58" s="281"/>
      <c r="D58" s="276">
        <f>参加申込書!F60</f>
        <v>50</v>
      </c>
      <c r="E58" s="295">
        <f>参加申込書!P60</f>
        <v>0</v>
      </c>
      <c r="F58" s="296"/>
      <c r="G58" s="296"/>
      <c r="H58" s="297"/>
      <c r="I58" s="272">
        <f>参加申込書!X60</f>
        <v>0</v>
      </c>
      <c r="J58" s="343" t="s">
        <v>67</v>
      </c>
      <c r="K58" s="270">
        <f>参加申込書!Z60</f>
        <v>0</v>
      </c>
      <c r="L58" s="303" t="str">
        <f>参加申込書!C119</f>
        <v>　</v>
      </c>
      <c r="M58" s="304"/>
      <c r="N58" s="304"/>
      <c r="O58" s="305"/>
      <c r="P58" s="295">
        <f>参加申込書!P119</f>
        <v>0</v>
      </c>
      <c r="Q58" s="296"/>
      <c r="R58" s="296"/>
      <c r="S58" s="297"/>
      <c r="T58" s="272">
        <f>参加申込書!X119</f>
        <v>0</v>
      </c>
      <c r="U58" s="274" t="s">
        <v>12</v>
      </c>
      <c r="V58" s="284">
        <f>参加申込書!Z125</f>
        <v>0</v>
      </c>
    </row>
    <row r="59" spans="1:22" s="7" customFormat="1" ht="18.75">
      <c r="A59" s="279"/>
      <c r="B59" s="282"/>
      <c r="C59" s="283"/>
      <c r="D59" s="277"/>
      <c r="E59" s="273">
        <f>参加申込書!H60</f>
        <v>0</v>
      </c>
      <c r="F59" s="275"/>
      <c r="G59" s="275"/>
      <c r="H59" s="286"/>
      <c r="I59" s="273"/>
      <c r="J59" s="286" t="s">
        <v>67</v>
      </c>
      <c r="K59" s="271"/>
      <c r="L59" s="309"/>
      <c r="M59" s="310"/>
      <c r="N59" s="310"/>
      <c r="O59" s="311"/>
      <c r="P59" s="273">
        <f>参加申込書!H119</f>
        <v>0</v>
      </c>
      <c r="Q59" s="275"/>
      <c r="R59" s="275"/>
      <c r="S59" s="286"/>
      <c r="T59" s="273"/>
      <c r="U59" s="275">
        <v>0</v>
      </c>
      <c r="V59" s="285"/>
    </row>
    <row r="60" spans="1:22" s="7" customFormat="1" ht="14.25" customHeight="1">
      <c r="A60" s="278">
        <v>20</v>
      </c>
      <c r="B60" s="280">
        <f>参加申込書!C62</f>
        <v>0</v>
      </c>
      <c r="C60" s="281"/>
      <c r="D60" s="276">
        <f>参加申込書!F62</f>
        <v>51</v>
      </c>
      <c r="E60" s="295">
        <f>参加申込書!P62</f>
        <v>0</v>
      </c>
      <c r="F60" s="296"/>
      <c r="G60" s="296"/>
      <c r="H60" s="297"/>
      <c r="I60" s="272">
        <f>参加申込書!X62</f>
        <v>0</v>
      </c>
      <c r="J60" s="343" t="s">
        <v>67</v>
      </c>
      <c r="K60" s="270">
        <f>参加申込書!Z62</f>
        <v>0</v>
      </c>
      <c r="L60" s="303" t="str">
        <f>参加申込書!C121</f>
        <v>　</v>
      </c>
      <c r="M60" s="304"/>
      <c r="N60" s="304"/>
      <c r="O60" s="305"/>
      <c r="P60" s="295">
        <f>参加申込書!P121</f>
        <v>0</v>
      </c>
      <c r="Q60" s="296"/>
      <c r="R60" s="296"/>
      <c r="S60" s="297"/>
      <c r="T60" s="272">
        <f>参加申込書!X121</f>
        <v>0</v>
      </c>
      <c r="U60" s="274" t="s">
        <v>12</v>
      </c>
      <c r="V60" s="284">
        <f>参加申込書!Z127</f>
        <v>0</v>
      </c>
    </row>
    <row r="61" spans="1:22" s="7" customFormat="1" ht="18.75">
      <c r="A61" s="279"/>
      <c r="B61" s="282"/>
      <c r="C61" s="283"/>
      <c r="D61" s="277"/>
      <c r="E61" s="273">
        <f>参加申込書!H62</f>
        <v>0</v>
      </c>
      <c r="F61" s="275"/>
      <c r="G61" s="275"/>
      <c r="H61" s="286"/>
      <c r="I61" s="273"/>
      <c r="J61" s="286" t="s">
        <v>67</v>
      </c>
      <c r="K61" s="271"/>
      <c r="L61" s="309"/>
      <c r="M61" s="310"/>
      <c r="N61" s="310"/>
      <c r="O61" s="311"/>
      <c r="P61" s="273">
        <f>参加申込書!H121</f>
        <v>0</v>
      </c>
      <c r="Q61" s="275"/>
      <c r="R61" s="275"/>
      <c r="S61" s="286"/>
      <c r="T61" s="273"/>
      <c r="U61" s="275">
        <v>0</v>
      </c>
      <c r="V61" s="285"/>
    </row>
    <row r="62" spans="1:22" s="7" customFormat="1" ht="14.25" customHeight="1">
      <c r="A62" s="278">
        <v>21</v>
      </c>
      <c r="B62" s="280">
        <f>参加申込書!C64</f>
        <v>0</v>
      </c>
      <c r="C62" s="281"/>
      <c r="D62" s="276">
        <f>参加申込書!F64</f>
        <v>55</v>
      </c>
      <c r="E62" s="295">
        <f>参加申込書!P64</f>
        <v>0</v>
      </c>
      <c r="F62" s="296"/>
      <c r="G62" s="296"/>
      <c r="H62" s="297"/>
      <c r="I62" s="272">
        <f>参加申込書!X64</f>
        <v>0</v>
      </c>
      <c r="J62" s="343" t="s">
        <v>67</v>
      </c>
      <c r="K62" s="270">
        <f>参加申込書!Z64</f>
        <v>0</v>
      </c>
      <c r="L62" s="303" t="str">
        <f>参加申込書!C123</f>
        <v>　</v>
      </c>
      <c r="M62" s="304"/>
      <c r="N62" s="304"/>
      <c r="O62" s="305"/>
      <c r="P62" s="295">
        <f>参加申込書!P123</f>
        <v>0</v>
      </c>
      <c r="Q62" s="296"/>
      <c r="R62" s="296"/>
      <c r="S62" s="297"/>
      <c r="T62" s="272">
        <f>参加申込書!X123</f>
        <v>0</v>
      </c>
      <c r="U62" s="274" t="s">
        <v>12</v>
      </c>
      <c r="V62" s="284">
        <f>参加申込書!Z129</f>
        <v>0</v>
      </c>
    </row>
    <row r="63" spans="1:22" s="7" customFormat="1" ht="19.5" thickBot="1">
      <c r="A63" s="288"/>
      <c r="B63" s="291"/>
      <c r="C63" s="292"/>
      <c r="D63" s="294"/>
      <c r="E63" s="298">
        <f>参加申込書!H64</f>
        <v>0</v>
      </c>
      <c r="F63" s="299"/>
      <c r="G63" s="299"/>
      <c r="H63" s="302"/>
      <c r="I63" s="298"/>
      <c r="J63" s="302" t="s">
        <v>67</v>
      </c>
      <c r="K63" s="300"/>
      <c r="L63" s="306"/>
      <c r="M63" s="307"/>
      <c r="N63" s="307"/>
      <c r="O63" s="308"/>
      <c r="P63" s="298">
        <f>参加申込書!H123</f>
        <v>0</v>
      </c>
      <c r="Q63" s="299"/>
      <c r="R63" s="299"/>
      <c r="S63" s="302"/>
      <c r="T63" s="298"/>
      <c r="U63" s="299">
        <v>0</v>
      </c>
      <c r="V63" s="301"/>
    </row>
    <row r="64" spans="1:22" s="7" customFormat="1">
      <c r="A64" s="6"/>
      <c r="B64" s="6"/>
      <c r="C64" s="6"/>
      <c r="D64" s="6"/>
      <c r="E64" s="6"/>
      <c r="F64" s="6"/>
      <c r="G64" s="6"/>
      <c r="H64" s="6"/>
      <c r="I64" s="6"/>
      <c r="J64" s="6"/>
      <c r="K64" s="6"/>
      <c r="L64" s="6"/>
      <c r="M64" s="6"/>
      <c r="N64" s="6"/>
      <c r="O64" s="6"/>
      <c r="P64" s="6"/>
      <c r="Q64" s="6"/>
      <c r="R64" s="6"/>
      <c r="S64" s="6"/>
      <c r="T64" s="6"/>
      <c r="U64" s="6"/>
      <c r="V64" s="6"/>
    </row>
    <row r="65" spans="1:22" s="7" customFormat="1" ht="17.25">
      <c r="A65" s="361" t="s">
        <v>54</v>
      </c>
      <c r="B65" s="361"/>
      <c r="C65" s="361"/>
      <c r="D65" s="361"/>
      <c r="E65" s="361"/>
      <c r="F65" s="22"/>
      <c r="G65" s="21" t="s">
        <v>53</v>
      </c>
      <c r="H65" s="22"/>
      <c r="I65" s="22"/>
      <c r="J65" s="22"/>
      <c r="K65" s="10"/>
      <c r="L65" s="10"/>
      <c r="M65" s="10"/>
      <c r="N65" s="10"/>
      <c r="O65" s="10"/>
      <c r="P65" s="10"/>
      <c r="Q65" s="362" t="s">
        <v>134</v>
      </c>
      <c r="R65" s="362"/>
      <c r="S65" s="362"/>
      <c r="T65" s="362"/>
      <c r="U65" s="362"/>
      <c r="V65" s="362"/>
    </row>
    <row r="66" spans="1:22" s="7" customFormat="1" ht="30.75">
      <c r="A66" s="363">
        <f>A2</f>
        <v>0</v>
      </c>
      <c r="B66" s="363"/>
      <c r="C66" s="363"/>
      <c r="D66" s="363"/>
      <c r="E66" s="363"/>
      <c r="F66" s="11"/>
      <c r="G66" s="363">
        <f>G2</f>
        <v>0</v>
      </c>
      <c r="H66" s="363"/>
      <c r="I66" s="363"/>
      <c r="J66" s="363"/>
      <c r="K66" s="363"/>
      <c r="L66" s="363"/>
      <c r="M66" s="363"/>
      <c r="N66" s="363"/>
      <c r="O66" s="363"/>
      <c r="P66" s="363"/>
      <c r="Q66" s="12"/>
      <c r="R66" s="12"/>
      <c r="S66" s="12"/>
      <c r="T66" s="12"/>
      <c r="U66" s="12"/>
      <c r="V66" s="12"/>
    </row>
    <row r="67" spans="1:22" s="7" customFormat="1" ht="18.75">
      <c r="A67" s="14"/>
      <c r="B67" s="21"/>
      <c r="C67" s="15"/>
      <c r="D67" s="364"/>
      <c r="E67" s="364"/>
      <c r="F67" s="365"/>
      <c r="G67" s="365"/>
      <c r="H67" s="16"/>
      <c r="I67" s="15"/>
      <c r="J67" s="364"/>
      <c r="K67" s="364"/>
      <c r="L67" s="361"/>
      <c r="M67" s="361"/>
      <c r="N67" s="15"/>
      <c r="O67" s="15"/>
      <c r="P67" s="17"/>
      <c r="Q67" s="13"/>
      <c r="R67" s="17"/>
      <c r="S67" s="18"/>
      <c r="T67" s="19"/>
      <c r="U67" s="20"/>
      <c r="V67" s="20"/>
    </row>
    <row r="68" spans="1:22" s="7" customFormat="1">
      <c r="A68" s="9"/>
      <c r="B68" s="9"/>
      <c r="C68" s="9"/>
      <c r="D68" s="9"/>
      <c r="E68" s="9"/>
      <c r="F68" s="9"/>
      <c r="G68" s="9"/>
      <c r="H68" s="9"/>
      <c r="I68" s="9"/>
      <c r="J68" s="9"/>
      <c r="K68" s="9"/>
      <c r="L68" s="9"/>
      <c r="M68" s="9"/>
      <c r="N68" s="9"/>
      <c r="O68" s="9"/>
      <c r="P68" s="9"/>
      <c r="Q68" s="9"/>
      <c r="R68" s="9"/>
      <c r="S68" s="9"/>
      <c r="T68" s="9"/>
      <c r="U68" s="9"/>
      <c r="V68" s="9"/>
    </row>
    <row r="69" spans="1:22" s="7" customFormat="1" ht="17.25">
      <c r="A69" s="21"/>
      <c r="B69" s="21"/>
      <c r="C69" s="22"/>
      <c r="D69" s="22"/>
      <c r="E69" s="22"/>
      <c r="F69" s="22"/>
      <c r="G69" s="22"/>
      <c r="H69" s="22"/>
      <c r="I69" s="22"/>
      <c r="J69" s="22"/>
      <c r="K69" s="22"/>
      <c r="L69" s="22"/>
      <c r="M69" s="21"/>
      <c r="N69" s="22"/>
      <c r="O69" s="22"/>
      <c r="P69" s="22"/>
      <c r="Q69" s="22"/>
      <c r="R69" s="22"/>
      <c r="S69" s="22"/>
      <c r="T69" s="22"/>
      <c r="U69" s="22"/>
      <c r="V69" s="22"/>
    </row>
    <row r="70" spans="1:22" s="7" customFormat="1">
      <c r="A70" s="6"/>
      <c r="B70" s="6"/>
      <c r="C70" s="6"/>
      <c r="D70" s="6"/>
      <c r="E70" s="6"/>
      <c r="F70" s="6"/>
      <c r="G70" s="6"/>
      <c r="H70" s="6"/>
      <c r="I70" s="6"/>
      <c r="J70" s="6"/>
      <c r="K70" s="6"/>
      <c r="L70" s="6"/>
      <c r="M70" s="6"/>
      <c r="N70" s="6"/>
      <c r="O70" s="6"/>
      <c r="P70" s="6"/>
      <c r="Q70" s="6"/>
      <c r="R70" s="6"/>
      <c r="S70" s="6"/>
      <c r="T70" s="6"/>
      <c r="U70" s="6"/>
      <c r="V70" s="6"/>
    </row>
    <row r="71" spans="1:22" s="7" customFormat="1">
      <c r="A71" s="6"/>
      <c r="B71" s="6"/>
      <c r="C71" s="6"/>
      <c r="D71" s="6"/>
      <c r="E71" s="6"/>
      <c r="F71" s="6"/>
      <c r="G71" s="6"/>
      <c r="H71" s="6"/>
      <c r="I71" s="6"/>
      <c r="J71" s="6"/>
      <c r="K71" s="6"/>
      <c r="L71" s="6"/>
      <c r="M71" s="6"/>
      <c r="N71" s="6"/>
      <c r="O71" s="6"/>
      <c r="P71" s="6"/>
      <c r="Q71" s="6"/>
      <c r="R71" s="6"/>
      <c r="S71" s="6"/>
      <c r="T71" s="6"/>
      <c r="U71" s="6"/>
      <c r="V71" s="6"/>
    </row>
    <row r="72" spans="1:22" s="7" customFormat="1">
      <c r="A72" s="6"/>
      <c r="B72" s="6"/>
      <c r="C72" s="6"/>
      <c r="D72" s="6"/>
      <c r="E72" s="6"/>
      <c r="F72" s="6"/>
      <c r="G72" s="6"/>
      <c r="H72" s="6"/>
      <c r="I72" s="6"/>
      <c r="J72" s="6"/>
      <c r="K72" s="6"/>
      <c r="L72" s="6"/>
      <c r="M72" s="6"/>
      <c r="N72" s="6"/>
      <c r="O72" s="6"/>
      <c r="P72" s="6"/>
      <c r="Q72" s="6"/>
      <c r="R72" s="6"/>
      <c r="S72" s="6"/>
      <c r="T72" s="6"/>
      <c r="U72" s="6"/>
      <c r="V72" s="6"/>
    </row>
    <row r="73" spans="1:22" s="7" customFormat="1">
      <c r="A73" s="6"/>
      <c r="B73" s="6"/>
      <c r="C73" s="6"/>
      <c r="D73" s="6"/>
      <c r="E73" s="6"/>
      <c r="F73" s="6"/>
      <c r="G73" s="6"/>
      <c r="H73" s="6"/>
      <c r="I73" s="6"/>
      <c r="J73" s="6"/>
      <c r="K73" s="6"/>
      <c r="L73" s="6"/>
      <c r="M73" s="6"/>
      <c r="N73" s="6"/>
      <c r="O73" s="6"/>
      <c r="P73" s="6"/>
      <c r="Q73" s="6"/>
      <c r="R73" s="6"/>
      <c r="S73" s="6"/>
      <c r="T73" s="6"/>
      <c r="U73" s="6"/>
      <c r="V73" s="6"/>
    </row>
    <row r="74" spans="1:22" s="7" customFormat="1">
      <c r="A74" s="6"/>
      <c r="B74" s="6"/>
      <c r="C74" s="6"/>
      <c r="D74" s="6"/>
      <c r="E74" s="6"/>
      <c r="F74" s="6"/>
      <c r="G74" s="6"/>
      <c r="H74" s="6"/>
      <c r="I74" s="6"/>
      <c r="J74" s="6"/>
      <c r="K74" s="6"/>
      <c r="L74" s="6"/>
      <c r="M74" s="6"/>
      <c r="N74" s="6"/>
      <c r="O74" s="6"/>
      <c r="P74" s="6"/>
      <c r="Q74" s="6"/>
      <c r="R74" s="6"/>
      <c r="S74" s="6"/>
      <c r="T74" s="6"/>
      <c r="U74" s="6"/>
      <c r="V74" s="6"/>
    </row>
    <row r="75" spans="1:22" s="7" customFormat="1">
      <c r="A75" s="6"/>
      <c r="B75" s="6"/>
      <c r="C75" s="6"/>
      <c r="D75" s="6"/>
      <c r="E75" s="6"/>
      <c r="F75" s="6"/>
      <c r="G75" s="6"/>
      <c r="H75" s="6"/>
      <c r="I75" s="6"/>
      <c r="J75" s="6"/>
      <c r="K75" s="6"/>
      <c r="L75" s="6"/>
      <c r="M75" s="6"/>
      <c r="N75" s="6"/>
      <c r="O75" s="6"/>
      <c r="P75" s="6"/>
      <c r="Q75" s="6"/>
      <c r="R75" s="6"/>
      <c r="S75" s="6"/>
      <c r="T75" s="6"/>
      <c r="U75" s="6"/>
      <c r="V75" s="6"/>
    </row>
    <row r="76" spans="1:22" s="7" customFormat="1">
      <c r="A76" s="6"/>
      <c r="B76" s="6"/>
      <c r="C76" s="6"/>
      <c r="D76" s="6"/>
      <c r="E76" s="6"/>
      <c r="F76" s="6"/>
      <c r="G76" s="6"/>
      <c r="H76" s="6"/>
      <c r="I76" s="6"/>
      <c r="J76" s="6"/>
      <c r="K76" s="6"/>
      <c r="L76" s="6"/>
      <c r="M76" s="6"/>
      <c r="N76" s="6"/>
      <c r="O76" s="6"/>
      <c r="P76" s="6"/>
      <c r="Q76" s="6"/>
      <c r="R76" s="6"/>
      <c r="S76" s="6"/>
      <c r="T76" s="6"/>
      <c r="U76" s="6"/>
      <c r="V76" s="6"/>
    </row>
    <row r="77" spans="1:22" s="7" customFormat="1">
      <c r="A77" s="6"/>
      <c r="B77" s="6"/>
      <c r="C77" s="6"/>
      <c r="D77" s="6"/>
      <c r="E77" s="6"/>
      <c r="F77" s="6"/>
      <c r="G77" s="6"/>
      <c r="H77" s="6"/>
      <c r="I77" s="6"/>
      <c r="J77" s="6"/>
      <c r="K77" s="6"/>
      <c r="L77" s="6"/>
      <c r="M77" s="6"/>
      <c r="N77" s="6"/>
      <c r="O77" s="6"/>
      <c r="P77" s="6"/>
      <c r="Q77" s="6"/>
      <c r="R77" s="6"/>
      <c r="S77" s="6"/>
      <c r="T77" s="6"/>
      <c r="U77" s="6"/>
      <c r="V77" s="6"/>
    </row>
    <row r="78" spans="1:22" s="7" customFormat="1">
      <c r="A78" s="6"/>
      <c r="B78" s="6"/>
      <c r="C78" s="6"/>
      <c r="D78" s="6"/>
      <c r="E78" s="6"/>
      <c r="F78" s="6"/>
      <c r="G78" s="6"/>
      <c r="H78" s="6"/>
      <c r="I78" s="6"/>
      <c r="J78" s="6"/>
      <c r="K78" s="6"/>
      <c r="L78" s="6"/>
      <c r="M78" s="6"/>
      <c r="N78" s="6"/>
      <c r="O78" s="6"/>
      <c r="P78" s="6"/>
      <c r="Q78" s="6"/>
      <c r="R78" s="6"/>
      <c r="S78" s="6"/>
      <c r="T78" s="6"/>
      <c r="U78" s="6"/>
      <c r="V78" s="6"/>
    </row>
    <row r="79" spans="1:22" s="7" customFormat="1">
      <c r="A79" s="6"/>
      <c r="B79" s="6"/>
      <c r="C79" s="6"/>
      <c r="D79" s="6"/>
      <c r="E79" s="6"/>
      <c r="F79" s="6"/>
      <c r="G79" s="6"/>
      <c r="H79" s="6"/>
      <c r="I79" s="6"/>
      <c r="J79" s="6"/>
      <c r="K79" s="6"/>
      <c r="L79" s="6"/>
      <c r="M79" s="6"/>
      <c r="N79" s="6"/>
      <c r="O79" s="6"/>
      <c r="P79" s="6"/>
      <c r="Q79" s="6"/>
      <c r="R79" s="6"/>
      <c r="S79" s="6"/>
      <c r="T79" s="6"/>
      <c r="U79" s="6"/>
      <c r="V79" s="6"/>
    </row>
    <row r="80" spans="1:22" s="7" customFormat="1">
      <c r="A80" s="6"/>
      <c r="B80" s="6"/>
      <c r="C80" s="6"/>
      <c r="D80" s="6"/>
      <c r="E80" s="6"/>
      <c r="F80" s="6"/>
      <c r="G80" s="6"/>
      <c r="H80" s="6"/>
      <c r="I80" s="6"/>
      <c r="J80" s="6"/>
      <c r="K80" s="6"/>
      <c r="L80" s="6"/>
      <c r="M80" s="6"/>
      <c r="N80" s="6"/>
      <c r="O80" s="6"/>
      <c r="P80" s="6"/>
      <c r="Q80" s="6"/>
      <c r="R80" s="6"/>
      <c r="S80" s="6"/>
      <c r="T80" s="6"/>
      <c r="U80" s="6"/>
      <c r="V80" s="6"/>
    </row>
    <row r="81" spans="1:22" s="7" customFormat="1">
      <c r="A81" s="6"/>
      <c r="B81" s="6"/>
      <c r="C81" s="6"/>
      <c r="D81" s="6"/>
      <c r="E81" s="6"/>
      <c r="F81" s="6"/>
      <c r="G81" s="6"/>
      <c r="H81" s="6"/>
      <c r="I81" s="6"/>
      <c r="J81" s="6"/>
      <c r="K81" s="6"/>
      <c r="L81" s="6"/>
      <c r="M81" s="6"/>
      <c r="N81" s="6"/>
      <c r="O81" s="6"/>
      <c r="P81" s="6"/>
      <c r="Q81" s="6"/>
      <c r="R81" s="6"/>
      <c r="S81" s="6"/>
      <c r="T81" s="6"/>
      <c r="U81" s="6"/>
      <c r="V81" s="6"/>
    </row>
    <row r="82" spans="1:22" s="7" customFormat="1">
      <c r="A82" s="6"/>
      <c r="B82" s="6"/>
      <c r="C82" s="6"/>
      <c r="D82" s="6"/>
      <c r="E82" s="6"/>
      <c r="F82" s="6"/>
      <c r="G82" s="6"/>
      <c r="H82" s="6"/>
      <c r="I82" s="6"/>
      <c r="J82" s="6"/>
      <c r="K82" s="6"/>
      <c r="L82" s="6"/>
      <c r="M82" s="6"/>
      <c r="N82" s="6"/>
      <c r="O82" s="6"/>
      <c r="P82" s="6"/>
      <c r="Q82" s="6"/>
      <c r="R82" s="6"/>
      <c r="S82" s="6"/>
      <c r="T82" s="6"/>
      <c r="U82" s="6"/>
      <c r="V82" s="6"/>
    </row>
    <row r="83" spans="1:22" s="7" customFormat="1">
      <c r="A83" s="6"/>
      <c r="B83" s="6"/>
      <c r="C83" s="6"/>
      <c r="D83" s="6"/>
      <c r="E83" s="6"/>
      <c r="F83" s="6"/>
      <c r="G83" s="6"/>
      <c r="H83" s="6"/>
      <c r="I83" s="6"/>
      <c r="J83" s="6"/>
      <c r="K83" s="6"/>
      <c r="L83" s="6"/>
      <c r="M83" s="6"/>
      <c r="N83" s="6"/>
      <c r="O83" s="6"/>
      <c r="P83" s="6"/>
      <c r="Q83" s="6"/>
      <c r="R83" s="6"/>
      <c r="S83" s="6"/>
      <c r="T83" s="6"/>
      <c r="U83" s="6"/>
      <c r="V83" s="6"/>
    </row>
    <row r="84" spans="1:22" s="7" customFormat="1">
      <c r="A84" s="6"/>
      <c r="B84" s="6"/>
      <c r="C84" s="6"/>
      <c r="D84" s="6"/>
      <c r="E84" s="6"/>
      <c r="F84" s="6"/>
      <c r="G84" s="6"/>
      <c r="H84" s="6"/>
      <c r="I84" s="6"/>
      <c r="J84" s="6"/>
      <c r="K84" s="6"/>
      <c r="L84" s="6"/>
      <c r="M84" s="6"/>
      <c r="N84" s="6"/>
      <c r="O84" s="6"/>
      <c r="P84" s="6"/>
      <c r="Q84" s="6"/>
      <c r="R84" s="6"/>
      <c r="S84" s="6"/>
      <c r="T84" s="6"/>
      <c r="U84" s="6"/>
      <c r="V84" s="6"/>
    </row>
    <row r="85" spans="1:22" s="7" customFormat="1"/>
    <row r="86" spans="1:22" s="7" customFormat="1" ht="13.5" customHeight="1"/>
    <row r="87" spans="1:22" s="7" customFormat="1"/>
    <row r="88" spans="1:22" s="7" customFormat="1" ht="13.5" customHeight="1"/>
    <row r="89" spans="1:22" s="7" customFormat="1"/>
    <row r="90" spans="1:22" s="7" customFormat="1" ht="13.5" customHeight="1"/>
    <row r="91" spans="1:22" s="7" customFormat="1"/>
    <row r="92" spans="1:22" s="7" customFormat="1" ht="13.5" customHeight="1"/>
    <row r="93" spans="1:22" s="7" customFormat="1"/>
    <row r="94" spans="1:22" s="7" customFormat="1" ht="13.5" customHeight="1"/>
    <row r="95" spans="1:22" s="7" customFormat="1"/>
    <row r="96" spans="1:22" s="7" customFormat="1">
      <c r="A96" s="6"/>
      <c r="B96" s="6"/>
      <c r="C96" s="6"/>
      <c r="D96" s="6"/>
      <c r="E96" s="6"/>
      <c r="F96" s="6"/>
      <c r="G96" s="6"/>
      <c r="H96" s="6"/>
      <c r="I96" s="6"/>
      <c r="J96" s="6"/>
      <c r="K96" s="6"/>
      <c r="L96" s="6"/>
      <c r="M96" s="6"/>
      <c r="N96" s="6"/>
      <c r="O96" s="6"/>
      <c r="P96" s="6"/>
      <c r="Q96" s="6"/>
      <c r="R96" s="6"/>
      <c r="S96" s="6"/>
      <c r="T96" s="6"/>
      <c r="U96" s="6"/>
      <c r="V96" s="6"/>
    </row>
    <row r="97" spans="1:22" s="7" customFormat="1" ht="13.5" customHeight="1">
      <c r="A97" s="6"/>
      <c r="B97" s="6"/>
      <c r="C97" s="6"/>
      <c r="D97" s="6"/>
      <c r="F97" s="384"/>
      <c r="G97" s="384"/>
      <c r="H97" s="384"/>
      <c r="I97" s="384"/>
      <c r="J97" s="384"/>
      <c r="K97" s="384"/>
      <c r="L97" s="384"/>
      <c r="M97" s="384"/>
      <c r="N97" s="384"/>
      <c r="O97" s="384"/>
      <c r="P97" s="384"/>
      <c r="Q97" s="384"/>
      <c r="R97" s="384"/>
    </row>
    <row r="98" spans="1:22" s="7" customFormat="1" ht="13.5" customHeight="1">
      <c r="A98" s="6"/>
      <c r="B98" s="6"/>
      <c r="C98" s="6"/>
      <c r="D98" s="6"/>
      <c r="F98" s="384"/>
      <c r="G98" s="384"/>
      <c r="H98" s="384"/>
      <c r="I98" s="384"/>
      <c r="J98" s="384"/>
      <c r="K98" s="384"/>
      <c r="L98" s="384"/>
      <c r="M98" s="384"/>
      <c r="N98" s="384"/>
      <c r="O98" s="384"/>
      <c r="P98" s="384"/>
      <c r="Q98" s="384"/>
      <c r="R98" s="384"/>
    </row>
    <row r="99" spans="1:22" s="7" customFormat="1">
      <c r="A99" s="6"/>
      <c r="B99" s="6"/>
      <c r="C99" s="6"/>
      <c r="D99" s="6"/>
      <c r="E99" s="6"/>
      <c r="F99" s="6"/>
      <c r="G99" s="6"/>
      <c r="H99" s="6"/>
      <c r="I99" s="6"/>
      <c r="J99" s="6"/>
      <c r="K99" s="6"/>
      <c r="L99" s="6"/>
      <c r="M99" s="6"/>
      <c r="N99" s="6"/>
      <c r="O99" s="6"/>
      <c r="P99" s="6"/>
      <c r="Q99" s="6"/>
      <c r="R99" s="6"/>
      <c r="S99" s="6"/>
      <c r="T99" s="6"/>
      <c r="U99" s="6"/>
      <c r="V99" s="6"/>
    </row>
    <row r="100" spans="1:22" s="7" customFormat="1">
      <c r="A100" s="6"/>
      <c r="B100" s="6"/>
      <c r="C100" s="6"/>
      <c r="D100" s="6"/>
      <c r="E100" s="6"/>
      <c r="F100" s="6"/>
      <c r="G100" s="6"/>
      <c r="H100" s="6"/>
      <c r="I100" s="6"/>
      <c r="J100" s="6"/>
      <c r="K100" s="6"/>
      <c r="L100" s="6"/>
      <c r="M100" s="6"/>
      <c r="N100" s="6"/>
      <c r="O100" s="6"/>
      <c r="P100" s="6"/>
      <c r="Q100" s="6"/>
      <c r="R100" s="6"/>
      <c r="S100" s="6"/>
      <c r="T100" s="6"/>
      <c r="U100" s="6"/>
      <c r="V100" s="6"/>
    </row>
    <row r="101" spans="1:22" s="7" customFormat="1">
      <c r="A101" s="6"/>
      <c r="B101" s="6"/>
      <c r="C101" s="6"/>
      <c r="D101" s="6"/>
      <c r="E101" s="6"/>
      <c r="S101" s="6"/>
      <c r="T101" s="6"/>
      <c r="U101" s="6"/>
      <c r="V101" s="6"/>
    </row>
    <row r="102" spans="1:22" s="7" customFormat="1">
      <c r="A102" s="6"/>
      <c r="B102" s="6"/>
      <c r="C102" s="6"/>
      <c r="D102" s="6"/>
      <c r="E102" s="6"/>
      <c r="S102" s="6"/>
      <c r="T102" s="6"/>
      <c r="U102" s="6"/>
      <c r="V102" s="6"/>
    </row>
    <row r="103" spans="1:22" s="7" customFormat="1">
      <c r="A103" s="6"/>
      <c r="B103" s="6"/>
      <c r="C103" s="6"/>
      <c r="D103" s="6"/>
      <c r="E103" s="6"/>
      <c r="F103" s="6"/>
      <c r="G103" s="6"/>
      <c r="H103" s="6"/>
      <c r="I103" s="6"/>
      <c r="J103" s="6"/>
      <c r="K103" s="6"/>
      <c r="L103" s="6"/>
      <c r="M103" s="6"/>
      <c r="N103" s="6"/>
      <c r="O103" s="6"/>
      <c r="P103" s="6"/>
      <c r="Q103" s="6"/>
      <c r="R103" s="6"/>
      <c r="S103" s="6"/>
      <c r="T103" s="6"/>
      <c r="U103" s="6"/>
      <c r="V103" s="6"/>
    </row>
    <row r="104" spans="1:22" s="7" customFormat="1">
      <c r="A104" s="6"/>
      <c r="M104" s="6"/>
      <c r="N104" s="6"/>
      <c r="O104" s="6"/>
      <c r="P104" s="6"/>
      <c r="Q104" s="6"/>
      <c r="R104" s="6"/>
      <c r="S104" s="6"/>
      <c r="T104" s="6"/>
      <c r="U104" s="6"/>
      <c r="V104" s="6"/>
    </row>
    <row r="105" spans="1:22" s="7" customFormat="1">
      <c r="A105" s="6"/>
      <c r="M105" s="6"/>
      <c r="N105" s="6"/>
      <c r="O105" s="6"/>
      <c r="P105" s="6"/>
      <c r="Q105" s="6"/>
      <c r="R105" s="6"/>
      <c r="S105" s="6"/>
      <c r="T105" s="6"/>
      <c r="U105" s="6"/>
      <c r="V105" s="6"/>
    </row>
    <row r="106" spans="1:22" s="7" customFormat="1">
      <c r="A106" s="6"/>
      <c r="M106" s="6"/>
      <c r="N106" s="6"/>
      <c r="O106" s="6"/>
      <c r="P106" s="6"/>
      <c r="Q106" s="6"/>
      <c r="R106" s="6"/>
      <c r="S106" s="6"/>
      <c r="T106" s="6"/>
      <c r="U106" s="6"/>
      <c r="V106" s="6"/>
    </row>
    <row r="107" spans="1:22" s="7" customFormat="1">
      <c r="A107" s="6"/>
      <c r="B107" s="6"/>
      <c r="C107" s="6"/>
      <c r="D107" s="6"/>
      <c r="E107" s="6"/>
      <c r="F107" s="6"/>
      <c r="G107" s="6"/>
      <c r="H107" s="6"/>
      <c r="I107" s="6"/>
      <c r="J107" s="6"/>
      <c r="K107" s="6"/>
      <c r="L107" s="6"/>
      <c r="M107" s="6"/>
      <c r="N107" s="6"/>
      <c r="O107" s="6"/>
      <c r="P107" s="6"/>
      <c r="Q107" s="6"/>
      <c r="R107" s="6"/>
      <c r="S107" s="6"/>
      <c r="T107" s="6"/>
      <c r="U107" s="6"/>
      <c r="V107" s="6"/>
    </row>
    <row r="108" spans="1:22" s="7" customFormat="1">
      <c r="A108" s="6"/>
      <c r="B108" s="6"/>
      <c r="C108" s="6"/>
      <c r="D108" s="6"/>
      <c r="E108" s="6"/>
      <c r="F108" s="6"/>
      <c r="G108" s="6"/>
      <c r="H108" s="6"/>
      <c r="I108" s="6"/>
      <c r="J108" s="6"/>
      <c r="K108" s="6"/>
      <c r="L108" s="6"/>
      <c r="M108" s="6"/>
      <c r="N108" s="6"/>
      <c r="O108" s="6"/>
      <c r="P108" s="6"/>
      <c r="Q108" s="6"/>
      <c r="R108" s="6"/>
      <c r="S108" s="6"/>
      <c r="T108" s="6"/>
      <c r="U108" s="6"/>
      <c r="V108" s="6"/>
    </row>
    <row r="109" spans="1:22" s="7" customFormat="1">
      <c r="A109" s="6"/>
      <c r="B109" s="6"/>
      <c r="C109" s="6"/>
      <c r="D109" s="6"/>
      <c r="E109" s="6"/>
      <c r="F109" s="6"/>
      <c r="G109" s="6"/>
      <c r="H109" s="6"/>
      <c r="I109" s="6"/>
      <c r="J109" s="6"/>
      <c r="K109" s="6"/>
      <c r="L109" s="6"/>
      <c r="M109" s="6"/>
      <c r="N109" s="6"/>
      <c r="O109" s="6"/>
      <c r="P109" s="6"/>
      <c r="Q109" s="6"/>
      <c r="R109" s="6"/>
      <c r="S109" s="6"/>
      <c r="T109" s="6"/>
      <c r="U109" s="6"/>
      <c r="V109" s="6"/>
    </row>
    <row r="110" spans="1:22" s="7" customFormat="1">
      <c r="A110" s="6"/>
      <c r="B110" s="6"/>
      <c r="C110" s="6"/>
      <c r="D110" s="6"/>
      <c r="E110" s="6"/>
      <c r="F110" s="6"/>
      <c r="G110" s="6"/>
      <c r="H110" s="6"/>
      <c r="I110" s="6"/>
      <c r="J110" s="6"/>
      <c r="K110" s="6"/>
      <c r="L110" s="6"/>
      <c r="M110" s="6"/>
      <c r="N110" s="6"/>
      <c r="O110" s="6"/>
      <c r="P110" s="6"/>
      <c r="Q110" s="6"/>
      <c r="R110" s="6"/>
      <c r="S110" s="6"/>
      <c r="T110" s="6"/>
      <c r="U110" s="6"/>
      <c r="V110" s="6"/>
    </row>
    <row r="111" spans="1:22" s="7" customFormat="1">
      <c r="A111" s="6"/>
      <c r="B111" s="6"/>
      <c r="C111" s="6"/>
      <c r="D111" s="6"/>
      <c r="E111" s="6"/>
      <c r="F111" s="6"/>
      <c r="G111" s="6"/>
      <c r="H111" s="6"/>
      <c r="I111" s="6"/>
      <c r="J111" s="6"/>
      <c r="K111" s="6"/>
      <c r="L111" s="6"/>
      <c r="M111" s="6"/>
      <c r="N111" s="6"/>
      <c r="O111" s="6"/>
      <c r="P111" s="6"/>
      <c r="Q111" s="6"/>
      <c r="R111" s="6"/>
      <c r="S111" s="6"/>
      <c r="T111" s="6"/>
      <c r="U111" s="6"/>
      <c r="V111" s="6"/>
    </row>
    <row r="112" spans="1:22" s="7" customFormat="1">
      <c r="A112" s="6"/>
      <c r="B112" s="6"/>
      <c r="C112" s="6"/>
      <c r="D112" s="6"/>
      <c r="E112" s="6"/>
      <c r="F112" s="6"/>
      <c r="G112" s="6"/>
      <c r="H112" s="6"/>
      <c r="I112" s="6"/>
      <c r="J112" s="6"/>
      <c r="K112" s="6"/>
      <c r="L112" s="6"/>
      <c r="M112" s="6"/>
      <c r="N112" s="6"/>
      <c r="O112" s="6"/>
      <c r="P112" s="6"/>
      <c r="Q112" s="6"/>
      <c r="R112" s="6"/>
      <c r="S112" s="6"/>
      <c r="T112" s="6"/>
      <c r="U112" s="6"/>
      <c r="V112" s="6"/>
    </row>
    <row r="113" spans="1:22" s="7" customFormat="1">
      <c r="A113" s="6"/>
      <c r="B113" s="6"/>
      <c r="C113" s="6"/>
      <c r="D113" s="6"/>
      <c r="E113" s="6"/>
      <c r="F113" s="6"/>
      <c r="G113" s="6"/>
      <c r="H113" s="6"/>
      <c r="I113" s="6"/>
      <c r="J113" s="6"/>
      <c r="K113" s="6"/>
      <c r="L113" s="6"/>
      <c r="M113" s="6"/>
      <c r="N113" s="6"/>
      <c r="O113" s="6"/>
      <c r="P113" s="6"/>
      <c r="Q113" s="6"/>
      <c r="R113" s="6"/>
      <c r="S113" s="6"/>
      <c r="T113" s="6"/>
      <c r="U113" s="6"/>
      <c r="V113" s="6"/>
    </row>
    <row r="114" spans="1:22" s="7" customFormat="1">
      <c r="A114" s="6"/>
      <c r="B114" s="6"/>
      <c r="C114" s="6"/>
      <c r="D114" s="6"/>
      <c r="E114" s="6"/>
      <c r="F114" s="6"/>
      <c r="G114" s="6"/>
      <c r="H114" s="6"/>
      <c r="I114" s="6"/>
      <c r="J114" s="6"/>
      <c r="K114" s="6"/>
      <c r="L114" s="6"/>
      <c r="M114" s="6"/>
      <c r="N114" s="6"/>
      <c r="O114" s="6"/>
      <c r="P114" s="6"/>
      <c r="Q114" s="6"/>
      <c r="R114" s="6"/>
      <c r="S114" s="6"/>
      <c r="T114" s="6"/>
      <c r="U114" s="6"/>
      <c r="V114" s="6"/>
    </row>
    <row r="115" spans="1:22" s="7" customFormat="1">
      <c r="A115" s="6"/>
      <c r="B115" s="6"/>
      <c r="C115" s="6"/>
      <c r="D115" s="6"/>
      <c r="E115" s="6"/>
      <c r="F115" s="6"/>
      <c r="G115" s="6"/>
      <c r="H115" s="6"/>
      <c r="I115" s="6"/>
      <c r="J115" s="6"/>
      <c r="K115" s="6"/>
      <c r="L115" s="6"/>
      <c r="M115" s="6"/>
      <c r="N115" s="6"/>
      <c r="O115" s="6"/>
      <c r="P115" s="6"/>
      <c r="Q115" s="6"/>
      <c r="R115" s="6"/>
      <c r="S115" s="6"/>
      <c r="T115" s="6"/>
      <c r="U115" s="6"/>
      <c r="V115" s="6"/>
    </row>
    <row r="116" spans="1:22" s="7" customFormat="1">
      <c r="A116" s="6"/>
      <c r="B116" s="6"/>
      <c r="C116" s="6"/>
      <c r="D116" s="6"/>
      <c r="E116" s="6"/>
      <c r="F116" s="6"/>
      <c r="G116" s="6"/>
      <c r="H116" s="6"/>
      <c r="I116" s="6"/>
      <c r="J116" s="6"/>
      <c r="K116" s="6"/>
      <c r="L116" s="6"/>
      <c r="M116" s="6"/>
      <c r="N116" s="6"/>
      <c r="O116" s="6"/>
      <c r="P116" s="6"/>
      <c r="Q116" s="6"/>
      <c r="R116" s="6"/>
      <c r="S116" s="6"/>
      <c r="T116" s="6"/>
      <c r="U116" s="6"/>
      <c r="V116" s="6"/>
    </row>
    <row r="117" spans="1:22" s="7" customFormat="1">
      <c r="A117" s="6"/>
      <c r="B117" s="6"/>
      <c r="C117" s="6"/>
      <c r="D117" s="6"/>
      <c r="E117" s="6"/>
      <c r="F117" s="6"/>
      <c r="G117" s="6"/>
      <c r="H117" s="6"/>
      <c r="I117" s="6"/>
      <c r="J117" s="6"/>
      <c r="K117" s="6"/>
      <c r="L117" s="6"/>
      <c r="M117" s="6"/>
      <c r="N117" s="6"/>
      <c r="O117" s="6"/>
      <c r="P117" s="6"/>
      <c r="Q117" s="6"/>
      <c r="R117" s="6"/>
      <c r="S117" s="6"/>
      <c r="T117" s="6"/>
      <c r="U117" s="6"/>
      <c r="V117" s="6"/>
    </row>
    <row r="118" spans="1:22" s="7" customFormat="1">
      <c r="A118" s="6"/>
      <c r="B118" s="6"/>
      <c r="C118" s="6"/>
      <c r="D118" s="6"/>
      <c r="E118" s="6"/>
      <c r="F118" s="6"/>
      <c r="G118" s="332" t="s">
        <v>105</v>
      </c>
      <c r="H118" s="332"/>
      <c r="I118" s="332"/>
      <c r="J118" s="332"/>
      <c r="K118" s="332"/>
      <c r="L118" s="332"/>
      <c r="M118" s="332"/>
      <c r="N118" s="332"/>
      <c r="O118" s="332"/>
      <c r="P118" s="332"/>
      <c r="Q118" s="332"/>
      <c r="R118" s="6"/>
      <c r="S118" s="6"/>
      <c r="T118" s="6"/>
      <c r="U118" s="6"/>
      <c r="V118" s="6"/>
    </row>
    <row r="119" spans="1:22" s="7" customFormat="1">
      <c r="A119" s="6"/>
      <c r="B119" s="6"/>
      <c r="C119" s="6"/>
      <c r="D119" s="6"/>
      <c r="E119" s="6"/>
      <c r="F119" s="6"/>
      <c r="G119" s="332"/>
      <c r="H119" s="332"/>
      <c r="I119" s="332"/>
      <c r="J119" s="332"/>
      <c r="K119" s="332"/>
      <c r="L119" s="332"/>
      <c r="M119" s="332"/>
      <c r="N119" s="332"/>
      <c r="O119" s="332"/>
      <c r="P119" s="332"/>
      <c r="Q119" s="332"/>
      <c r="R119" s="6"/>
      <c r="S119" s="6"/>
      <c r="T119" s="6"/>
      <c r="U119" s="6"/>
      <c r="V119" s="6"/>
    </row>
    <row r="120" spans="1:22" s="7" customFormat="1">
      <c r="A120" s="6"/>
      <c r="B120" s="6"/>
      <c r="C120" s="6"/>
      <c r="D120" s="6"/>
      <c r="E120" s="6"/>
      <c r="F120" s="6"/>
      <c r="G120" s="332"/>
      <c r="H120" s="332"/>
      <c r="I120" s="332"/>
      <c r="J120" s="332"/>
      <c r="K120" s="332"/>
      <c r="L120" s="332"/>
      <c r="M120" s="332"/>
      <c r="N120" s="332"/>
      <c r="O120" s="332"/>
      <c r="P120" s="332"/>
      <c r="Q120" s="332"/>
      <c r="R120" s="6"/>
      <c r="S120" s="6"/>
      <c r="T120" s="6"/>
      <c r="U120" s="6"/>
      <c r="V120" s="6"/>
    </row>
    <row r="121" spans="1:22" s="7" customFormat="1">
      <c r="A121" s="6"/>
      <c r="B121" s="6"/>
      <c r="C121" s="6"/>
      <c r="D121" s="6"/>
      <c r="E121" s="6"/>
      <c r="F121" s="6"/>
      <c r="G121" s="6"/>
      <c r="H121" s="6"/>
      <c r="I121" s="6"/>
      <c r="J121" s="6"/>
      <c r="K121" s="6"/>
      <c r="L121" s="6"/>
      <c r="M121" s="6"/>
      <c r="N121" s="6"/>
      <c r="O121" s="6"/>
      <c r="P121" s="6"/>
      <c r="Q121" s="6"/>
      <c r="R121" s="6"/>
      <c r="S121" s="6"/>
      <c r="T121" s="6"/>
      <c r="U121" s="6"/>
      <c r="V121" s="6"/>
    </row>
    <row r="122" spans="1:22" s="7" customFormat="1">
      <c r="A122" s="6"/>
      <c r="B122" s="6"/>
      <c r="C122" s="6"/>
      <c r="D122" s="6"/>
      <c r="E122" s="6"/>
      <c r="F122" s="6"/>
      <c r="G122" s="6"/>
      <c r="H122" s="6"/>
      <c r="I122" s="6"/>
      <c r="J122" s="6"/>
      <c r="K122" s="6"/>
      <c r="L122" s="6"/>
      <c r="M122" s="6"/>
      <c r="N122" s="6"/>
      <c r="O122" s="6"/>
      <c r="P122" s="6"/>
      <c r="Q122" s="6"/>
      <c r="R122" s="6"/>
      <c r="S122" s="6"/>
      <c r="T122" s="6"/>
      <c r="U122" s="6"/>
      <c r="V122" s="6"/>
    </row>
    <row r="123" spans="1:22" s="7" customFormat="1">
      <c r="A123" s="6"/>
      <c r="B123" s="6"/>
      <c r="C123" s="6"/>
      <c r="D123" s="6"/>
      <c r="E123" s="6"/>
      <c r="F123" s="6"/>
      <c r="G123" s="6"/>
      <c r="H123" s="6"/>
      <c r="I123" s="6"/>
      <c r="J123" s="6"/>
      <c r="K123" s="6"/>
      <c r="L123" s="6"/>
      <c r="M123" s="6"/>
      <c r="N123" s="6"/>
      <c r="O123" s="6"/>
      <c r="P123" s="6"/>
      <c r="Q123" s="6"/>
      <c r="R123" s="6"/>
      <c r="S123" s="6"/>
      <c r="T123" s="6"/>
      <c r="U123" s="6"/>
      <c r="V123" s="6"/>
    </row>
    <row r="124" spans="1:22" s="7" customFormat="1">
      <c r="A124" s="6"/>
      <c r="B124" s="6"/>
      <c r="C124" s="6"/>
      <c r="D124" s="6"/>
      <c r="E124" s="6"/>
      <c r="F124" s="6"/>
      <c r="G124" s="6"/>
      <c r="H124" s="6"/>
      <c r="I124" s="6"/>
      <c r="J124" s="6"/>
      <c r="K124" s="6"/>
      <c r="L124" s="6"/>
      <c r="M124" s="6"/>
      <c r="N124" s="6"/>
      <c r="O124" s="6"/>
      <c r="P124" s="6"/>
      <c r="Q124" s="6"/>
      <c r="R124" s="6"/>
      <c r="S124" s="6"/>
      <c r="T124" s="6"/>
      <c r="U124" s="6"/>
      <c r="V124" s="6"/>
    </row>
    <row r="125" spans="1:22" s="7" customFormat="1">
      <c r="A125" s="6"/>
      <c r="B125" s="6"/>
      <c r="C125" s="6"/>
      <c r="D125" s="6"/>
      <c r="E125" s="6"/>
      <c r="F125" s="6"/>
      <c r="G125" s="6"/>
      <c r="H125" s="6"/>
      <c r="I125" s="6"/>
      <c r="J125" s="6"/>
      <c r="K125" s="6"/>
      <c r="L125" s="6"/>
      <c r="M125" s="6"/>
      <c r="N125" s="6"/>
      <c r="O125" s="6"/>
      <c r="P125" s="6"/>
      <c r="Q125" s="6"/>
      <c r="R125" s="6"/>
      <c r="S125" s="6"/>
      <c r="T125" s="6"/>
      <c r="U125" s="6"/>
      <c r="V125" s="6"/>
    </row>
    <row r="126" spans="1:22" s="7" customFormat="1">
      <c r="A126" s="6"/>
      <c r="B126" s="6"/>
      <c r="C126" s="6"/>
      <c r="D126" s="6"/>
      <c r="E126" s="6"/>
      <c r="F126" s="6"/>
      <c r="G126" s="6"/>
      <c r="H126" s="6"/>
      <c r="I126" s="6"/>
      <c r="J126" s="6"/>
      <c r="K126" s="6"/>
      <c r="L126" s="6"/>
      <c r="M126" s="6"/>
      <c r="N126" s="6"/>
      <c r="O126" s="6"/>
      <c r="P126" s="6"/>
      <c r="Q126" s="6"/>
      <c r="R126" s="6"/>
      <c r="S126" s="6"/>
      <c r="T126" s="6"/>
      <c r="U126" s="6"/>
      <c r="V126" s="6"/>
    </row>
    <row r="127" spans="1:22" s="7" customFormat="1">
      <c r="A127" s="6"/>
      <c r="B127" s="6"/>
      <c r="C127" s="6"/>
      <c r="D127" s="6"/>
      <c r="E127" s="6"/>
      <c r="F127" s="6"/>
      <c r="G127" s="6"/>
      <c r="H127" s="6"/>
      <c r="I127" s="6"/>
      <c r="J127" s="6"/>
      <c r="K127" s="6"/>
      <c r="L127" s="6"/>
      <c r="M127" s="6"/>
      <c r="N127" s="6"/>
      <c r="O127" s="6"/>
      <c r="P127" s="6"/>
      <c r="Q127" s="6"/>
      <c r="R127" s="6"/>
      <c r="S127" s="6"/>
      <c r="T127" s="6"/>
      <c r="U127" s="6"/>
      <c r="V127" s="6"/>
    </row>
    <row r="128" spans="1:22" s="7" customFormat="1">
      <c r="A128" s="6"/>
      <c r="B128" s="6"/>
      <c r="C128" s="6"/>
      <c r="D128" s="6"/>
      <c r="E128" s="6"/>
      <c r="F128" s="6"/>
      <c r="G128" s="6"/>
      <c r="H128" s="6"/>
      <c r="I128" s="6"/>
      <c r="J128" s="6"/>
      <c r="K128" s="6"/>
      <c r="L128" s="6"/>
      <c r="M128" s="6"/>
      <c r="N128" s="6"/>
      <c r="O128" s="6"/>
      <c r="P128" s="6"/>
      <c r="Q128" s="6"/>
      <c r="R128" s="6"/>
      <c r="S128" s="6"/>
      <c r="T128" s="6"/>
      <c r="U128" s="6"/>
      <c r="V128" s="6"/>
    </row>
    <row r="129" spans="1:22" s="7" customFormat="1">
      <c r="A129" s="6"/>
      <c r="B129" s="6"/>
      <c r="C129" s="6"/>
      <c r="D129" s="6"/>
      <c r="E129" s="6"/>
      <c r="F129" s="6"/>
      <c r="G129" s="6"/>
      <c r="H129" s="6"/>
      <c r="I129" s="6"/>
      <c r="J129" s="6"/>
      <c r="K129" s="6"/>
      <c r="L129" s="6"/>
      <c r="M129" s="6"/>
      <c r="N129" s="6"/>
      <c r="O129" s="6"/>
      <c r="P129" s="6"/>
      <c r="Q129" s="6"/>
      <c r="R129" s="6"/>
      <c r="S129" s="6"/>
      <c r="T129" s="6"/>
      <c r="U129" s="6"/>
      <c r="V129" s="6"/>
    </row>
    <row r="130" spans="1:22" s="7" customFormat="1">
      <c r="A130" s="6"/>
      <c r="B130" s="6"/>
      <c r="C130" s="6"/>
      <c r="D130" s="6"/>
      <c r="E130" s="6"/>
      <c r="F130" s="6"/>
      <c r="G130" s="6"/>
      <c r="H130" s="6"/>
      <c r="I130" s="6"/>
      <c r="J130" s="6"/>
      <c r="K130" s="6"/>
      <c r="L130" s="6"/>
      <c r="M130" s="6"/>
      <c r="N130" s="6"/>
      <c r="O130" s="6"/>
      <c r="P130" s="6"/>
      <c r="Q130" s="6"/>
      <c r="R130" s="6"/>
      <c r="S130" s="6"/>
      <c r="T130" s="6"/>
      <c r="U130" s="6"/>
      <c r="V130" s="6"/>
    </row>
    <row r="131" spans="1:22" s="7" customFormat="1">
      <c r="A131" s="6"/>
      <c r="B131" s="6"/>
      <c r="C131" s="6"/>
      <c r="D131" s="6"/>
      <c r="E131" s="6"/>
      <c r="F131" s="6"/>
      <c r="G131" s="6"/>
      <c r="H131" s="6"/>
      <c r="I131" s="6"/>
      <c r="J131" s="6"/>
      <c r="K131" s="6"/>
      <c r="L131" s="6"/>
      <c r="M131" s="6"/>
      <c r="N131" s="6"/>
      <c r="O131" s="6"/>
      <c r="P131" s="6"/>
      <c r="Q131" s="6"/>
      <c r="R131" s="6"/>
      <c r="S131" s="6"/>
      <c r="T131" s="6"/>
      <c r="U131" s="6"/>
      <c r="V131" s="6"/>
    </row>
    <row r="132" spans="1:22" s="7" customFormat="1">
      <c r="A132" s="6"/>
      <c r="B132" s="6"/>
      <c r="C132" s="6"/>
      <c r="D132" s="6"/>
      <c r="E132" s="6"/>
      <c r="F132" s="6"/>
      <c r="G132" s="6"/>
      <c r="H132" s="6"/>
      <c r="I132" s="6"/>
      <c r="J132" s="6"/>
      <c r="K132" s="6"/>
      <c r="L132" s="6"/>
      <c r="M132" s="6"/>
      <c r="N132" s="6"/>
      <c r="O132" s="6"/>
      <c r="P132" s="6"/>
      <c r="Q132" s="6"/>
      <c r="R132" s="6"/>
      <c r="S132" s="6"/>
      <c r="T132" s="6"/>
      <c r="U132" s="6"/>
      <c r="V132" s="6"/>
    </row>
    <row r="133" spans="1:22" s="7" customFormat="1">
      <c r="A133" s="6"/>
      <c r="B133" s="6"/>
      <c r="C133" s="6"/>
      <c r="D133" s="6"/>
      <c r="E133" s="6"/>
      <c r="F133" s="6"/>
      <c r="G133" s="6"/>
      <c r="H133" s="6"/>
      <c r="I133" s="6"/>
      <c r="J133" s="6"/>
      <c r="K133" s="6"/>
      <c r="L133" s="6"/>
      <c r="M133" s="6"/>
      <c r="N133" s="6"/>
      <c r="O133" s="6"/>
      <c r="P133" s="6"/>
      <c r="Q133" s="6"/>
      <c r="R133" s="6"/>
      <c r="S133" s="6"/>
      <c r="T133" s="6"/>
      <c r="U133" s="6"/>
      <c r="V133" s="6"/>
    </row>
    <row r="134" spans="1:22" s="7" customFormat="1">
      <c r="A134" s="6"/>
      <c r="B134" s="6"/>
      <c r="C134" s="6"/>
      <c r="D134" s="6"/>
      <c r="E134" s="6"/>
      <c r="F134" s="6"/>
      <c r="G134" s="6"/>
      <c r="H134" s="6"/>
      <c r="I134" s="6"/>
      <c r="J134" s="6"/>
      <c r="K134" s="6"/>
      <c r="L134" s="6"/>
      <c r="M134" s="6"/>
      <c r="N134" s="6"/>
      <c r="O134" s="6"/>
      <c r="P134" s="6"/>
      <c r="Q134" s="6"/>
      <c r="R134" s="6"/>
      <c r="S134" s="6"/>
      <c r="T134" s="6"/>
      <c r="U134" s="6"/>
      <c r="V134" s="6"/>
    </row>
    <row r="135" spans="1:22" s="7" customFormat="1">
      <c r="A135" s="6"/>
      <c r="B135" s="6"/>
      <c r="C135" s="6"/>
      <c r="D135" s="6"/>
      <c r="E135" s="6"/>
      <c r="F135" s="6"/>
      <c r="G135" s="6"/>
      <c r="H135" s="6"/>
      <c r="I135" s="6"/>
      <c r="J135" s="6"/>
      <c r="K135" s="6"/>
      <c r="L135" s="6"/>
      <c r="M135" s="6"/>
      <c r="N135" s="6"/>
      <c r="O135" s="6"/>
      <c r="P135" s="6"/>
      <c r="Q135" s="6"/>
      <c r="R135" s="6"/>
      <c r="S135" s="6"/>
      <c r="T135" s="6"/>
      <c r="U135" s="6"/>
      <c r="V135" s="6"/>
    </row>
    <row r="136" spans="1:22" s="7" customFormat="1">
      <c r="A136" s="6"/>
      <c r="B136" s="6"/>
      <c r="C136" s="6"/>
      <c r="D136" s="6"/>
      <c r="E136" s="6"/>
      <c r="F136" s="6"/>
      <c r="G136" s="6"/>
      <c r="H136" s="6"/>
      <c r="I136" s="6"/>
      <c r="J136" s="6"/>
      <c r="K136" s="6"/>
      <c r="L136" s="6"/>
      <c r="M136" s="6"/>
      <c r="N136" s="6"/>
      <c r="O136" s="6"/>
      <c r="P136" s="6"/>
      <c r="Q136" s="6"/>
      <c r="R136" s="6"/>
      <c r="S136" s="6"/>
      <c r="T136" s="6"/>
      <c r="U136" s="6"/>
      <c r="V136" s="6"/>
    </row>
    <row r="137" spans="1:22" s="7" customFormat="1">
      <c r="A137" s="6"/>
      <c r="B137" s="6"/>
      <c r="C137" s="6"/>
      <c r="D137" s="6"/>
      <c r="E137" s="6"/>
      <c r="F137" s="6"/>
      <c r="G137" s="6"/>
      <c r="H137" s="6"/>
      <c r="I137" s="6"/>
      <c r="J137" s="6"/>
      <c r="K137" s="6"/>
      <c r="L137" s="6"/>
      <c r="M137" s="6"/>
      <c r="N137" s="6"/>
      <c r="O137" s="6"/>
      <c r="P137" s="6"/>
      <c r="Q137" s="6"/>
      <c r="R137" s="6"/>
      <c r="S137" s="6"/>
      <c r="T137" s="6"/>
      <c r="U137" s="6"/>
      <c r="V137" s="6"/>
    </row>
    <row r="138" spans="1:22" s="7" customFormat="1">
      <c r="A138" s="6"/>
      <c r="B138" s="6"/>
      <c r="C138" s="6"/>
      <c r="D138" s="6"/>
      <c r="E138" s="6"/>
      <c r="F138" s="6"/>
      <c r="G138" s="6"/>
      <c r="H138" s="6"/>
      <c r="I138" s="6"/>
      <c r="J138" s="6"/>
      <c r="K138" s="6"/>
      <c r="L138" s="6"/>
      <c r="M138" s="6"/>
      <c r="N138" s="6"/>
      <c r="O138" s="6"/>
      <c r="P138" s="6"/>
      <c r="Q138" s="6"/>
      <c r="R138" s="6"/>
      <c r="S138" s="6"/>
      <c r="T138" s="6"/>
      <c r="U138" s="6"/>
      <c r="V138" s="6"/>
    </row>
    <row r="139" spans="1:22" s="7" customFormat="1">
      <c r="A139" s="6"/>
      <c r="B139" s="6"/>
      <c r="C139" s="6"/>
      <c r="D139" s="6"/>
      <c r="E139" s="6"/>
      <c r="F139" s="6"/>
      <c r="G139" s="6"/>
      <c r="H139" s="6"/>
      <c r="I139" s="6"/>
      <c r="J139" s="6"/>
      <c r="K139" s="6"/>
      <c r="L139" s="6"/>
      <c r="M139" s="6"/>
      <c r="N139" s="6"/>
      <c r="O139" s="6"/>
      <c r="P139" s="6"/>
      <c r="Q139" s="6"/>
      <c r="R139" s="6"/>
      <c r="S139" s="6"/>
      <c r="T139" s="6"/>
      <c r="U139" s="6"/>
      <c r="V139" s="6"/>
    </row>
    <row r="140" spans="1:22" s="7" customFormat="1">
      <c r="A140" s="6"/>
      <c r="B140" s="6"/>
      <c r="C140" s="6"/>
      <c r="D140" s="6"/>
      <c r="E140" s="6"/>
      <c r="F140" s="6"/>
      <c r="G140" s="6"/>
      <c r="H140" s="6"/>
      <c r="I140" s="6"/>
      <c r="J140" s="6"/>
      <c r="K140" s="6"/>
      <c r="L140" s="6"/>
      <c r="M140" s="6"/>
      <c r="N140" s="6"/>
      <c r="O140" s="6"/>
      <c r="P140" s="6"/>
      <c r="Q140" s="6"/>
      <c r="R140" s="6"/>
      <c r="S140" s="6"/>
      <c r="T140" s="6"/>
      <c r="U140" s="6"/>
      <c r="V140" s="6"/>
    </row>
    <row r="141" spans="1:22" s="7" customFormat="1">
      <c r="A141" s="6"/>
      <c r="B141" s="6"/>
      <c r="C141" s="6"/>
      <c r="D141" s="6"/>
      <c r="E141" s="6"/>
      <c r="F141" s="6"/>
      <c r="G141" s="6"/>
      <c r="H141" s="6"/>
      <c r="I141" s="6"/>
      <c r="J141" s="6"/>
      <c r="K141" s="6"/>
      <c r="L141" s="6"/>
      <c r="M141" s="6"/>
      <c r="N141" s="6"/>
      <c r="O141" s="6"/>
      <c r="P141" s="6"/>
      <c r="Q141" s="6"/>
      <c r="R141" s="6"/>
      <c r="S141" s="6"/>
      <c r="T141" s="6"/>
      <c r="U141" s="6"/>
      <c r="V141" s="6"/>
    </row>
    <row r="142" spans="1:22" s="7" customFormat="1">
      <c r="A142" s="6"/>
      <c r="B142" s="6"/>
      <c r="C142" s="6"/>
      <c r="D142" s="6"/>
      <c r="E142" s="6"/>
      <c r="F142" s="6"/>
      <c r="G142" s="6"/>
      <c r="H142" s="6"/>
      <c r="I142" s="6"/>
      <c r="J142" s="6"/>
      <c r="K142" s="6"/>
      <c r="L142" s="6"/>
      <c r="M142" s="6"/>
      <c r="N142" s="6"/>
      <c r="O142" s="6"/>
      <c r="P142" s="6"/>
      <c r="Q142" s="6"/>
      <c r="R142" s="6"/>
      <c r="S142" s="6"/>
      <c r="T142" s="6"/>
      <c r="U142" s="6"/>
      <c r="V142" s="6"/>
    </row>
    <row r="143" spans="1:22" s="7" customFormat="1">
      <c r="A143" s="6"/>
      <c r="B143" s="6"/>
      <c r="C143" s="6"/>
      <c r="D143" s="6"/>
      <c r="E143" s="6"/>
      <c r="F143" s="6"/>
      <c r="G143" s="6"/>
      <c r="H143" s="6"/>
      <c r="I143" s="6"/>
      <c r="J143" s="6"/>
      <c r="K143" s="6"/>
      <c r="L143" s="6"/>
      <c r="M143" s="6"/>
      <c r="N143" s="6"/>
      <c r="O143" s="6"/>
      <c r="P143" s="6"/>
      <c r="Q143" s="6"/>
      <c r="R143" s="6"/>
      <c r="S143" s="6"/>
      <c r="T143" s="6"/>
      <c r="U143" s="6"/>
      <c r="V143" s="6"/>
    </row>
    <row r="144" spans="1:22" s="7" customFormat="1">
      <c r="A144" s="6"/>
      <c r="B144" s="6"/>
      <c r="C144" s="6"/>
      <c r="D144" s="6"/>
      <c r="E144" s="6"/>
      <c r="F144" s="6"/>
      <c r="G144" s="6"/>
      <c r="H144" s="6"/>
      <c r="I144" s="6"/>
      <c r="J144" s="6"/>
      <c r="K144" s="6"/>
      <c r="L144" s="6"/>
      <c r="M144" s="6"/>
      <c r="N144" s="6"/>
      <c r="O144" s="6"/>
      <c r="P144" s="6"/>
      <c r="Q144" s="6"/>
      <c r="R144" s="6"/>
      <c r="S144" s="6"/>
      <c r="T144" s="6"/>
      <c r="U144" s="6"/>
      <c r="V144" s="6"/>
    </row>
    <row r="145" spans="1:22" s="7" customFormat="1">
      <c r="A145" s="6"/>
      <c r="B145" s="6"/>
      <c r="C145" s="6"/>
      <c r="D145" s="6"/>
      <c r="E145" s="6"/>
      <c r="F145" s="6"/>
      <c r="G145" s="6"/>
      <c r="H145" s="6"/>
      <c r="I145" s="6"/>
      <c r="J145" s="6"/>
      <c r="K145" s="6"/>
      <c r="L145" s="6"/>
      <c r="M145" s="6"/>
      <c r="N145" s="6"/>
      <c r="O145" s="6"/>
      <c r="P145" s="6"/>
      <c r="Q145" s="6"/>
      <c r="R145" s="6"/>
      <c r="S145" s="6"/>
      <c r="T145" s="6"/>
      <c r="U145" s="6"/>
      <c r="V145" s="6"/>
    </row>
    <row r="146" spans="1:22" s="7" customFormat="1">
      <c r="A146" s="6"/>
      <c r="B146" s="6"/>
      <c r="C146" s="6"/>
      <c r="D146" s="6"/>
      <c r="E146" s="6"/>
      <c r="F146" s="6"/>
      <c r="G146" s="6"/>
      <c r="H146" s="6"/>
      <c r="I146" s="6"/>
      <c r="J146" s="6"/>
      <c r="K146" s="6"/>
      <c r="L146" s="6"/>
      <c r="M146" s="6"/>
      <c r="N146" s="6"/>
      <c r="O146" s="6"/>
      <c r="P146" s="6"/>
      <c r="Q146" s="6"/>
      <c r="R146" s="6"/>
      <c r="S146" s="6"/>
      <c r="T146" s="6"/>
      <c r="U146" s="6"/>
      <c r="V146" s="6"/>
    </row>
    <row r="147" spans="1:22" s="7" customFormat="1">
      <c r="A147" s="6"/>
      <c r="B147" s="6"/>
      <c r="C147" s="6"/>
      <c r="D147" s="6"/>
      <c r="E147" s="6"/>
      <c r="F147" s="6"/>
      <c r="G147" s="6"/>
      <c r="H147" s="6"/>
      <c r="I147" s="6"/>
      <c r="J147" s="6"/>
      <c r="K147" s="6"/>
      <c r="L147" s="6"/>
      <c r="M147" s="6"/>
      <c r="N147" s="6"/>
      <c r="O147" s="6"/>
      <c r="P147" s="6"/>
      <c r="Q147" s="6"/>
      <c r="R147" s="6"/>
      <c r="S147" s="6"/>
      <c r="T147" s="6"/>
      <c r="U147" s="6"/>
      <c r="V147" s="6"/>
    </row>
    <row r="148" spans="1:22" s="7" customFormat="1">
      <c r="A148" s="6"/>
      <c r="B148" s="6"/>
      <c r="C148" s="6"/>
      <c r="D148" s="6"/>
      <c r="E148" s="6"/>
      <c r="F148" s="6"/>
      <c r="G148" s="6"/>
      <c r="H148" s="6"/>
      <c r="I148" s="6"/>
      <c r="J148" s="6"/>
      <c r="K148" s="6"/>
      <c r="L148" s="6"/>
      <c r="M148" s="6"/>
      <c r="N148" s="6"/>
      <c r="O148" s="6"/>
      <c r="P148" s="6"/>
      <c r="Q148" s="6"/>
      <c r="R148" s="6"/>
      <c r="S148" s="6"/>
      <c r="T148" s="6"/>
      <c r="U148" s="6"/>
      <c r="V148" s="6"/>
    </row>
    <row r="149" spans="1:22" s="7" customFormat="1">
      <c r="A149" s="6"/>
      <c r="B149" s="6"/>
      <c r="C149" s="6"/>
      <c r="D149" s="6"/>
      <c r="E149" s="6"/>
      <c r="F149" s="6"/>
      <c r="G149" s="6"/>
      <c r="H149" s="6"/>
      <c r="I149" s="6"/>
      <c r="J149" s="6"/>
      <c r="K149" s="6"/>
      <c r="L149" s="6"/>
      <c r="M149" s="6"/>
      <c r="N149" s="6"/>
      <c r="O149" s="6"/>
      <c r="P149" s="6"/>
      <c r="Q149" s="6"/>
      <c r="R149" s="6"/>
      <c r="S149" s="6"/>
      <c r="T149" s="6"/>
      <c r="U149" s="6"/>
      <c r="V149" s="6"/>
    </row>
    <row r="150" spans="1:22" s="7" customFormat="1">
      <c r="A150" s="6"/>
      <c r="B150" s="6"/>
      <c r="C150" s="6"/>
      <c r="D150" s="6"/>
      <c r="E150" s="6"/>
      <c r="F150" s="6"/>
      <c r="G150" s="6"/>
      <c r="H150" s="6"/>
      <c r="I150" s="6"/>
      <c r="J150" s="6"/>
      <c r="K150" s="6"/>
      <c r="L150" s="6"/>
      <c r="M150" s="6"/>
      <c r="N150" s="6"/>
      <c r="O150" s="6"/>
      <c r="P150" s="6"/>
      <c r="Q150" s="6"/>
      <c r="R150" s="6"/>
      <c r="S150" s="6"/>
      <c r="T150" s="6"/>
      <c r="U150" s="6"/>
      <c r="V150" s="6"/>
    </row>
    <row r="151" spans="1:22" s="7" customFormat="1">
      <c r="A151" s="6"/>
      <c r="B151" s="6"/>
      <c r="C151" s="6"/>
      <c r="D151" s="6"/>
      <c r="E151" s="6"/>
      <c r="F151" s="6"/>
      <c r="G151" s="6"/>
      <c r="H151" s="6"/>
      <c r="I151" s="6"/>
      <c r="J151" s="6"/>
      <c r="K151" s="6"/>
      <c r="L151" s="6"/>
      <c r="M151" s="6"/>
      <c r="N151" s="6"/>
      <c r="O151" s="6"/>
      <c r="P151" s="6"/>
      <c r="Q151" s="6"/>
      <c r="R151" s="6"/>
      <c r="S151" s="6"/>
      <c r="T151" s="6"/>
      <c r="U151" s="6"/>
      <c r="V151" s="6"/>
    </row>
    <row r="152" spans="1:22" s="7" customFormat="1">
      <c r="A152" s="6"/>
      <c r="B152" s="6"/>
      <c r="C152" s="6"/>
      <c r="D152" s="6"/>
      <c r="E152" s="6"/>
      <c r="F152" s="6"/>
      <c r="G152" s="6"/>
      <c r="H152" s="6"/>
      <c r="I152" s="6"/>
      <c r="J152" s="6"/>
      <c r="K152" s="6"/>
      <c r="L152" s="6"/>
      <c r="M152" s="6"/>
      <c r="N152" s="6"/>
      <c r="O152" s="6"/>
      <c r="P152" s="6"/>
      <c r="Q152" s="6"/>
      <c r="R152" s="6"/>
      <c r="S152" s="6"/>
      <c r="T152" s="6"/>
      <c r="U152" s="6"/>
      <c r="V152" s="6"/>
    </row>
    <row r="153" spans="1:22" s="7" customFormat="1">
      <c r="A153" s="6"/>
      <c r="B153" s="6"/>
      <c r="C153" s="6"/>
      <c r="D153" s="6"/>
      <c r="E153" s="6"/>
      <c r="F153" s="6"/>
      <c r="G153" s="6"/>
      <c r="H153" s="6"/>
      <c r="I153" s="6"/>
      <c r="J153" s="6"/>
      <c r="K153" s="6"/>
      <c r="L153" s="6"/>
      <c r="M153" s="6"/>
      <c r="N153" s="6"/>
      <c r="O153" s="6"/>
      <c r="P153" s="6"/>
      <c r="Q153" s="6"/>
      <c r="R153" s="6"/>
      <c r="S153" s="6"/>
      <c r="T153" s="6"/>
      <c r="U153" s="6"/>
      <c r="V153" s="6"/>
    </row>
    <row r="154" spans="1:22" s="7" customFormat="1">
      <c r="A154" s="6"/>
      <c r="B154" s="6"/>
      <c r="C154" s="6"/>
      <c r="D154" s="6"/>
      <c r="E154" s="6"/>
      <c r="F154" s="6"/>
      <c r="G154" s="6"/>
      <c r="H154" s="6"/>
      <c r="I154" s="6"/>
      <c r="J154" s="6"/>
      <c r="K154" s="6"/>
      <c r="L154" s="6"/>
      <c r="M154" s="6"/>
      <c r="N154" s="6"/>
      <c r="O154" s="6"/>
      <c r="P154" s="6"/>
      <c r="Q154" s="6"/>
      <c r="R154" s="6"/>
      <c r="S154" s="6"/>
      <c r="T154" s="6"/>
      <c r="U154" s="6"/>
      <c r="V154" s="6"/>
    </row>
    <row r="155" spans="1:22" s="7" customFormat="1">
      <c r="A155" s="6"/>
      <c r="B155" s="6"/>
      <c r="C155" s="6"/>
      <c r="D155" s="6"/>
      <c r="E155" s="6"/>
      <c r="F155" s="6"/>
      <c r="G155" s="6"/>
      <c r="H155" s="6"/>
      <c r="I155" s="6"/>
      <c r="J155" s="6"/>
      <c r="K155" s="6"/>
      <c r="L155" s="6"/>
      <c r="M155" s="6"/>
      <c r="N155" s="6"/>
      <c r="O155" s="6"/>
      <c r="P155" s="6"/>
      <c r="Q155" s="6"/>
      <c r="R155" s="6"/>
      <c r="S155" s="6"/>
      <c r="T155" s="6"/>
      <c r="U155" s="6"/>
      <c r="V155" s="6"/>
    </row>
    <row r="156" spans="1:22" s="7" customFormat="1">
      <c r="A156" s="6"/>
      <c r="B156" s="6"/>
      <c r="C156" s="6"/>
      <c r="D156" s="6"/>
      <c r="E156" s="6"/>
      <c r="F156" s="6"/>
      <c r="G156" s="6"/>
      <c r="H156" s="6"/>
      <c r="I156" s="6"/>
      <c r="J156" s="6"/>
      <c r="K156" s="6"/>
      <c r="L156" s="6"/>
      <c r="M156" s="6"/>
      <c r="N156" s="6"/>
      <c r="O156" s="6"/>
      <c r="P156" s="6"/>
      <c r="Q156" s="6"/>
      <c r="R156" s="6"/>
      <c r="S156" s="6"/>
      <c r="T156" s="6"/>
      <c r="U156" s="6"/>
      <c r="V156" s="6"/>
    </row>
    <row r="157" spans="1:22" s="7" customFormat="1">
      <c r="A157" s="6"/>
      <c r="B157" s="6"/>
      <c r="C157" s="6"/>
      <c r="D157" s="6"/>
      <c r="E157" s="6"/>
      <c r="F157" s="6"/>
      <c r="G157" s="6"/>
      <c r="H157" s="6"/>
      <c r="I157" s="6"/>
      <c r="J157" s="6"/>
      <c r="K157" s="6"/>
      <c r="L157" s="6"/>
      <c r="M157" s="6"/>
      <c r="N157" s="6"/>
      <c r="O157" s="6"/>
      <c r="P157" s="6"/>
      <c r="Q157" s="6"/>
      <c r="R157" s="6"/>
      <c r="S157" s="6"/>
      <c r="T157" s="6"/>
      <c r="U157" s="6"/>
      <c r="V157" s="6"/>
    </row>
    <row r="158" spans="1:22" s="7" customFormat="1">
      <c r="A158" s="6"/>
      <c r="B158" s="6"/>
      <c r="C158" s="6"/>
      <c r="D158" s="6"/>
      <c r="E158" s="6"/>
      <c r="F158" s="6"/>
      <c r="G158" s="6"/>
      <c r="H158" s="6"/>
      <c r="I158" s="6"/>
      <c r="J158" s="6"/>
      <c r="K158" s="6"/>
      <c r="L158" s="6"/>
      <c r="M158" s="6"/>
      <c r="N158" s="6"/>
      <c r="O158" s="6"/>
      <c r="P158" s="6"/>
      <c r="Q158" s="6"/>
      <c r="R158" s="6"/>
      <c r="S158" s="6"/>
      <c r="T158" s="6"/>
      <c r="U158" s="6"/>
      <c r="V158" s="6"/>
    </row>
  </sheetData>
  <mergeCells count="402">
    <mergeCell ref="F97:R98"/>
    <mergeCell ref="G118:Q120"/>
    <mergeCell ref="A65:E65"/>
    <mergeCell ref="Q65:V65"/>
    <mergeCell ref="A66:E66"/>
    <mergeCell ref="G66:P66"/>
    <mergeCell ref="D67:E67"/>
    <mergeCell ref="F67:G67"/>
    <mergeCell ref="J67:K67"/>
    <mergeCell ref="L67:M67"/>
    <mergeCell ref="K62:K63"/>
    <mergeCell ref="L62:O63"/>
    <mergeCell ref="P62:S62"/>
    <mergeCell ref="T62:T63"/>
    <mergeCell ref="U62:U63"/>
    <mergeCell ref="V62:V63"/>
    <mergeCell ref="P63:S63"/>
    <mergeCell ref="A62:A63"/>
    <mergeCell ref="B62:C63"/>
    <mergeCell ref="D62:D63"/>
    <mergeCell ref="E62:H62"/>
    <mergeCell ref="I62:I63"/>
    <mergeCell ref="J62:J63"/>
    <mergeCell ref="E63:H63"/>
    <mergeCell ref="K60:K61"/>
    <mergeCell ref="L60:O61"/>
    <mergeCell ref="P60:S60"/>
    <mergeCell ref="T60:T61"/>
    <mergeCell ref="U60:U61"/>
    <mergeCell ref="V60:V61"/>
    <mergeCell ref="P61:S61"/>
    <mergeCell ref="A60:A61"/>
    <mergeCell ref="B60:C61"/>
    <mergeCell ref="D60:D61"/>
    <mergeCell ref="E60:H60"/>
    <mergeCell ref="I60:I61"/>
    <mergeCell ref="J60:J61"/>
    <mergeCell ref="E61:H61"/>
    <mergeCell ref="K58:K59"/>
    <mergeCell ref="L58:O59"/>
    <mergeCell ref="P58:S58"/>
    <mergeCell ref="T58:T59"/>
    <mergeCell ref="U58:U59"/>
    <mergeCell ref="V58:V59"/>
    <mergeCell ref="P59:S59"/>
    <mergeCell ref="A58:A59"/>
    <mergeCell ref="B58:C59"/>
    <mergeCell ref="D58:D59"/>
    <mergeCell ref="E58:H58"/>
    <mergeCell ref="I58:I59"/>
    <mergeCell ref="J58:J59"/>
    <mergeCell ref="E59:H59"/>
    <mergeCell ref="K56:K57"/>
    <mergeCell ref="L56:O57"/>
    <mergeCell ref="P56:S56"/>
    <mergeCell ref="T56:T57"/>
    <mergeCell ref="U56:U57"/>
    <mergeCell ref="V56:V57"/>
    <mergeCell ref="P57:S57"/>
    <mergeCell ref="A56:A57"/>
    <mergeCell ref="B56:C57"/>
    <mergeCell ref="D56:D57"/>
    <mergeCell ref="E56:H56"/>
    <mergeCell ref="I56:I57"/>
    <mergeCell ref="J56:J57"/>
    <mergeCell ref="E57:H57"/>
    <mergeCell ref="P54:S54"/>
    <mergeCell ref="T54:T55"/>
    <mergeCell ref="U54:U55"/>
    <mergeCell ref="V54:V55"/>
    <mergeCell ref="E55:H55"/>
    <mergeCell ref="P55:S55"/>
    <mergeCell ref="E53:H53"/>
    <mergeCell ref="P53:S53"/>
    <mergeCell ref="A54:A55"/>
    <mergeCell ref="B54:C55"/>
    <mergeCell ref="D54:D55"/>
    <mergeCell ref="E54:H54"/>
    <mergeCell ref="I54:I55"/>
    <mergeCell ref="J54:J55"/>
    <mergeCell ref="K54:K55"/>
    <mergeCell ref="L54:O55"/>
    <mergeCell ref="M52:N53"/>
    <mergeCell ref="O52:O53"/>
    <mergeCell ref="P52:S52"/>
    <mergeCell ref="T52:T53"/>
    <mergeCell ref="U52:U53"/>
    <mergeCell ref="V52:V53"/>
    <mergeCell ref="A52:A53"/>
    <mergeCell ref="B52:C53"/>
    <mergeCell ref="D52:D53"/>
    <mergeCell ref="E52:H52"/>
    <mergeCell ref="I52:I53"/>
    <mergeCell ref="J52:J53"/>
    <mergeCell ref="K52:K53"/>
    <mergeCell ref="L52:L53"/>
    <mergeCell ref="M50:N51"/>
    <mergeCell ref="T50:T51"/>
    <mergeCell ref="U50:U51"/>
    <mergeCell ref="V50:V51"/>
    <mergeCell ref="E49:H49"/>
    <mergeCell ref="P49:S49"/>
    <mergeCell ref="A50:A51"/>
    <mergeCell ref="B50:C51"/>
    <mergeCell ref="D50:D51"/>
    <mergeCell ref="E50:H50"/>
    <mergeCell ref="I50:I51"/>
    <mergeCell ref="J50:J51"/>
    <mergeCell ref="K50:K51"/>
    <mergeCell ref="L50:L51"/>
    <mergeCell ref="M48:N49"/>
    <mergeCell ref="O48:O49"/>
    <mergeCell ref="P48:S48"/>
    <mergeCell ref="T48:T49"/>
    <mergeCell ref="U48:U49"/>
    <mergeCell ref="V48:V49"/>
    <mergeCell ref="E51:H51"/>
    <mergeCell ref="P51:S51"/>
    <mergeCell ref="O50:O51"/>
    <mergeCell ref="P50:S50"/>
    <mergeCell ref="A48:A49"/>
    <mergeCell ref="B48:C49"/>
    <mergeCell ref="D48:D49"/>
    <mergeCell ref="E48:H48"/>
    <mergeCell ref="I48:I49"/>
    <mergeCell ref="J48:J49"/>
    <mergeCell ref="K48:K49"/>
    <mergeCell ref="L48:L49"/>
    <mergeCell ref="M46:N47"/>
    <mergeCell ref="P44:S44"/>
    <mergeCell ref="T44:T45"/>
    <mergeCell ref="T46:T47"/>
    <mergeCell ref="U46:U47"/>
    <mergeCell ref="V46:V47"/>
    <mergeCell ref="A46:A47"/>
    <mergeCell ref="B46:C47"/>
    <mergeCell ref="D46:D47"/>
    <mergeCell ref="E46:H46"/>
    <mergeCell ref="I46:I47"/>
    <mergeCell ref="J46:J47"/>
    <mergeCell ref="K46:K47"/>
    <mergeCell ref="L46:L47"/>
    <mergeCell ref="E47:H47"/>
    <mergeCell ref="P47:S47"/>
    <mergeCell ref="O46:O47"/>
    <mergeCell ref="P46:S46"/>
    <mergeCell ref="U42:U43"/>
    <mergeCell ref="V42:V43"/>
    <mergeCell ref="E43:H43"/>
    <mergeCell ref="P43:S43"/>
    <mergeCell ref="A44:A45"/>
    <mergeCell ref="B44:C45"/>
    <mergeCell ref="D44:D45"/>
    <mergeCell ref="E44:H44"/>
    <mergeCell ref="I44:I45"/>
    <mergeCell ref="J44:J45"/>
    <mergeCell ref="K42:K43"/>
    <mergeCell ref="L42:L43"/>
    <mergeCell ref="M42:N43"/>
    <mergeCell ref="O42:O43"/>
    <mergeCell ref="P42:S42"/>
    <mergeCell ref="T42:T43"/>
    <mergeCell ref="U44:U45"/>
    <mergeCell ref="V44:V45"/>
    <mergeCell ref="E45:H45"/>
    <mergeCell ref="P45:S45"/>
    <mergeCell ref="K44:K45"/>
    <mergeCell ref="L44:L45"/>
    <mergeCell ref="M44:N45"/>
    <mergeCell ref="O44:O45"/>
    <mergeCell ref="A42:A43"/>
    <mergeCell ref="B42:C43"/>
    <mergeCell ref="D42:D43"/>
    <mergeCell ref="E42:H42"/>
    <mergeCell ref="I42:I43"/>
    <mergeCell ref="J42:J43"/>
    <mergeCell ref="K40:K41"/>
    <mergeCell ref="L40:L41"/>
    <mergeCell ref="M40:N41"/>
    <mergeCell ref="V38:V39"/>
    <mergeCell ref="E39:H39"/>
    <mergeCell ref="P39:S39"/>
    <mergeCell ref="A40:A41"/>
    <mergeCell ref="B40:C41"/>
    <mergeCell ref="D40:D41"/>
    <mergeCell ref="E40:H40"/>
    <mergeCell ref="I40:I41"/>
    <mergeCell ref="J40:J41"/>
    <mergeCell ref="K38:K39"/>
    <mergeCell ref="L38:L39"/>
    <mergeCell ref="M38:N39"/>
    <mergeCell ref="O38:O39"/>
    <mergeCell ref="P38:S38"/>
    <mergeCell ref="T38:T39"/>
    <mergeCell ref="U40:U41"/>
    <mergeCell ref="V40:V41"/>
    <mergeCell ref="E41:H41"/>
    <mergeCell ref="P41:S41"/>
    <mergeCell ref="O40:O41"/>
    <mergeCell ref="P40:S40"/>
    <mergeCell ref="T40:T41"/>
    <mergeCell ref="A38:A39"/>
    <mergeCell ref="B38:C39"/>
    <mergeCell ref="D38:D39"/>
    <mergeCell ref="E38:H38"/>
    <mergeCell ref="I38:I39"/>
    <mergeCell ref="J38:J39"/>
    <mergeCell ref="K36:K37"/>
    <mergeCell ref="L36:L37"/>
    <mergeCell ref="M36:N37"/>
    <mergeCell ref="U34:U35"/>
    <mergeCell ref="D34:D35"/>
    <mergeCell ref="E34:H34"/>
    <mergeCell ref="I34:I35"/>
    <mergeCell ref="J34:J35"/>
    <mergeCell ref="U38:U39"/>
    <mergeCell ref="V34:V35"/>
    <mergeCell ref="E35:H35"/>
    <mergeCell ref="P35:S35"/>
    <mergeCell ref="A36:A37"/>
    <mergeCell ref="B36:C37"/>
    <mergeCell ref="D36:D37"/>
    <mergeCell ref="E36:H36"/>
    <mergeCell ref="I36:I37"/>
    <mergeCell ref="J36:J37"/>
    <mergeCell ref="K34:K35"/>
    <mergeCell ref="L34:L35"/>
    <mergeCell ref="M34:N35"/>
    <mergeCell ref="O34:O35"/>
    <mergeCell ref="P34:S34"/>
    <mergeCell ref="T34:T35"/>
    <mergeCell ref="U36:U37"/>
    <mergeCell ref="V36:V37"/>
    <mergeCell ref="E37:H37"/>
    <mergeCell ref="P37:S37"/>
    <mergeCell ref="O36:O37"/>
    <mergeCell ref="P36:S36"/>
    <mergeCell ref="T36:T37"/>
    <mergeCell ref="A34:A35"/>
    <mergeCell ref="B34:C35"/>
    <mergeCell ref="U30:U31"/>
    <mergeCell ref="V30:V31"/>
    <mergeCell ref="E31:H31"/>
    <mergeCell ref="P31:S31"/>
    <mergeCell ref="A32:A33"/>
    <mergeCell ref="B32:C33"/>
    <mergeCell ref="D32:D33"/>
    <mergeCell ref="E32:H32"/>
    <mergeCell ref="I32:I33"/>
    <mergeCell ref="J32:J33"/>
    <mergeCell ref="K30:K31"/>
    <mergeCell ref="L30:L31"/>
    <mergeCell ref="M30:N31"/>
    <mergeCell ref="O30:O31"/>
    <mergeCell ref="P30:S30"/>
    <mergeCell ref="T30:T31"/>
    <mergeCell ref="U32:U33"/>
    <mergeCell ref="V32:V33"/>
    <mergeCell ref="E33:H33"/>
    <mergeCell ref="P33:S33"/>
    <mergeCell ref="O32:O33"/>
    <mergeCell ref="P32:S32"/>
    <mergeCell ref="T32:T33"/>
    <mergeCell ref="A30:A31"/>
    <mergeCell ref="B30:C31"/>
    <mergeCell ref="D30:D31"/>
    <mergeCell ref="E30:H30"/>
    <mergeCell ref="I30:I31"/>
    <mergeCell ref="J30:J31"/>
    <mergeCell ref="K28:K29"/>
    <mergeCell ref="L28:L29"/>
    <mergeCell ref="M28:N29"/>
    <mergeCell ref="K32:K33"/>
    <mergeCell ref="L32:L33"/>
    <mergeCell ref="M32:N33"/>
    <mergeCell ref="T24:T25"/>
    <mergeCell ref="U26:U27"/>
    <mergeCell ref="V26:V27"/>
    <mergeCell ref="E27:H27"/>
    <mergeCell ref="P27:S27"/>
    <mergeCell ref="A28:A29"/>
    <mergeCell ref="B28:C29"/>
    <mergeCell ref="D28:D29"/>
    <mergeCell ref="E28:H28"/>
    <mergeCell ref="I28:I29"/>
    <mergeCell ref="J28:J29"/>
    <mergeCell ref="K26:K27"/>
    <mergeCell ref="L26:L27"/>
    <mergeCell ref="M26:N27"/>
    <mergeCell ref="O26:O27"/>
    <mergeCell ref="P26:S26"/>
    <mergeCell ref="T26:T27"/>
    <mergeCell ref="U28:U29"/>
    <mergeCell ref="V28:V29"/>
    <mergeCell ref="E29:H29"/>
    <mergeCell ref="P29:S29"/>
    <mergeCell ref="O28:O29"/>
    <mergeCell ref="P28:S28"/>
    <mergeCell ref="T28:T29"/>
    <mergeCell ref="E25:H25"/>
    <mergeCell ref="P25:S25"/>
    <mergeCell ref="A26:A27"/>
    <mergeCell ref="B26:C27"/>
    <mergeCell ref="D26:D27"/>
    <mergeCell ref="E26:H26"/>
    <mergeCell ref="I26:I27"/>
    <mergeCell ref="J26:J27"/>
    <mergeCell ref="K24:K25"/>
    <mergeCell ref="L24:L25"/>
    <mergeCell ref="M24:N25"/>
    <mergeCell ref="O24:O25"/>
    <mergeCell ref="P24:S24"/>
    <mergeCell ref="U22:U23"/>
    <mergeCell ref="V22:V23"/>
    <mergeCell ref="E23:H23"/>
    <mergeCell ref="P23:S23"/>
    <mergeCell ref="A24:A25"/>
    <mergeCell ref="B24:C25"/>
    <mergeCell ref="D24:D25"/>
    <mergeCell ref="E24:H24"/>
    <mergeCell ref="I24:I25"/>
    <mergeCell ref="J24:J25"/>
    <mergeCell ref="K22:K23"/>
    <mergeCell ref="L22:L23"/>
    <mergeCell ref="M22:N23"/>
    <mergeCell ref="O22:O23"/>
    <mergeCell ref="P22:S22"/>
    <mergeCell ref="T22:T23"/>
    <mergeCell ref="A22:A23"/>
    <mergeCell ref="B22:C23"/>
    <mergeCell ref="D22:D23"/>
    <mergeCell ref="E22:H22"/>
    <mergeCell ref="I22:I23"/>
    <mergeCell ref="J22:J23"/>
    <mergeCell ref="U24:U25"/>
    <mergeCell ref="V24:V25"/>
    <mergeCell ref="M20:N21"/>
    <mergeCell ref="O20:O21"/>
    <mergeCell ref="P20:S20"/>
    <mergeCell ref="T20:T21"/>
    <mergeCell ref="U20:U21"/>
    <mergeCell ref="V20:V21"/>
    <mergeCell ref="P21:S21"/>
    <mergeCell ref="A20:A21"/>
    <mergeCell ref="B20:C21"/>
    <mergeCell ref="D20:D21"/>
    <mergeCell ref="E20:H20"/>
    <mergeCell ref="I20:K21"/>
    <mergeCell ref="L20:L21"/>
    <mergeCell ref="E21:H21"/>
    <mergeCell ref="M18:N19"/>
    <mergeCell ref="O18:O19"/>
    <mergeCell ref="P18:S18"/>
    <mergeCell ref="T18:T19"/>
    <mergeCell ref="U18:U19"/>
    <mergeCell ref="V18:V19"/>
    <mergeCell ref="P19:S19"/>
    <mergeCell ref="A18:A19"/>
    <mergeCell ref="B18:C19"/>
    <mergeCell ref="D18:D19"/>
    <mergeCell ref="E18:H18"/>
    <mergeCell ref="I18:K19"/>
    <mergeCell ref="L18:L19"/>
    <mergeCell ref="E19:H19"/>
    <mergeCell ref="M16:N17"/>
    <mergeCell ref="O16:O17"/>
    <mergeCell ref="P16:S16"/>
    <mergeCell ref="T16:T17"/>
    <mergeCell ref="U16:U17"/>
    <mergeCell ref="V16:V17"/>
    <mergeCell ref="P17:S17"/>
    <mergeCell ref="A16:A17"/>
    <mergeCell ref="B16:C17"/>
    <mergeCell ref="D16:D17"/>
    <mergeCell ref="E16:H16"/>
    <mergeCell ref="I16:K17"/>
    <mergeCell ref="L16:L17"/>
    <mergeCell ref="E17:H17"/>
    <mergeCell ref="A1:E1"/>
    <mergeCell ref="Q1:V1"/>
    <mergeCell ref="A2:E2"/>
    <mergeCell ref="G2:P2"/>
    <mergeCell ref="D3:E3"/>
    <mergeCell ref="F3:G3"/>
    <mergeCell ref="J3:K3"/>
    <mergeCell ref="L3:M3"/>
    <mergeCell ref="O14:O15"/>
    <mergeCell ref="P14:S14"/>
    <mergeCell ref="T14:U15"/>
    <mergeCell ref="V14:V15"/>
    <mergeCell ref="E15:H15"/>
    <mergeCell ref="P15:S15"/>
    <mergeCell ref="A6:J12"/>
    <mergeCell ref="M6:V12"/>
    <mergeCell ref="A14:A15"/>
    <mergeCell ref="B14:C15"/>
    <mergeCell ref="D14:D15"/>
    <mergeCell ref="E14:H14"/>
    <mergeCell ref="I14:J15"/>
    <mergeCell ref="K14:K15"/>
    <mergeCell ref="L14:L15"/>
    <mergeCell ref="M14:N15"/>
  </mergeCells>
  <phoneticPr fontId="2"/>
  <conditionalFormatting sqref="B40 B42 B44">
    <cfRule type="cellIs" dxfId="12" priority="11" stopIfTrue="1" operator="equal">
      <formula>0</formula>
    </cfRule>
  </conditionalFormatting>
  <conditionalFormatting sqref="D16:D63">
    <cfRule type="cellIs" dxfId="11" priority="10" stopIfTrue="1" operator="equal">
      <formula>0</formula>
    </cfRule>
  </conditionalFormatting>
  <conditionalFormatting sqref="I16 O16:O53">
    <cfRule type="cellIs" dxfId="10" priority="23" stopIfTrue="1" operator="equal">
      <formula>0</formula>
    </cfRule>
  </conditionalFormatting>
  <conditionalFormatting sqref="I18">
    <cfRule type="cellIs" dxfId="9" priority="19" stopIfTrue="1" operator="equal">
      <formula>0</formula>
    </cfRule>
  </conditionalFormatting>
  <conditionalFormatting sqref="I20">
    <cfRule type="cellIs" dxfId="8" priority="22" stopIfTrue="1" operator="equal">
      <formula>0</formula>
    </cfRule>
  </conditionalFormatting>
  <conditionalFormatting sqref="I22:J63">
    <cfRule type="cellIs" dxfId="7" priority="9" stopIfTrue="1" operator="equal">
      <formula>0</formula>
    </cfRule>
  </conditionalFormatting>
  <conditionalFormatting sqref="L54 L56 L58 L60 L62">
    <cfRule type="cellIs" dxfId="6" priority="15" stopIfTrue="1" operator="equal">
      <formula>0</formula>
    </cfRule>
  </conditionalFormatting>
  <conditionalFormatting sqref="M16 M18 M20 M22 M24 M26 M28 M30 M32 M34 M36 M38 M40 M42 M44">
    <cfRule type="cellIs" dxfId="5" priority="21" stopIfTrue="1" operator="equal">
      <formula>0</formula>
    </cfRule>
  </conditionalFormatting>
  <conditionalFormatting sqref="M46">
    <cfRule type="cellIs" dxfId="4" priority="8" stopIfTrue="1" operator="equal">
      <formula>0</formula>
    </cfRule>
  </conditionalFormatting>
  <conditionalFormatting sqref="M48">
    <cfRule type="cellIs" dxfId="3" priority="6" stopIfTrue="1" operator="equal">
      <formula>0</formula>
    </cfRule>
  </conditionalFormatting>
  <conditionalFormatting sqref="M50">
    <cfRule type="cellIs" dxfId="2" priority="4" stopIfTrue="1" operator="equal">
      <formula>0</formula>
    </cfRule>
  </conditionalFormatting>
  <conditionalFormatting sqref="M52">
    <cfRule type="cellIs" dxfId="1" priority="2" stopIfTrue="1" operator="equal">
      <formula>0</formula>
    </cfRule>
  </conditionalFormatting>
  <conditionalFormatting sqref="T16:U63">
    <cfRule type="cellIs" dxfId="0" priority="1" stopIfTrue="1" operator="equal">
      <formula>0</formula>
    </cfRule>
  </conditionalFormatting>
  <dataValidations count="2">
    <dataValidation type="list" allowBlank="1" showInputMessage="1" showErrorMessage="1" sqref="F3:G3" xr:uid="{6373B097-4998-4991-B3A1-1B619225F60E}">
      <formula1>"年ぶり,年連続,初出場"</formula1>
    </dataValidation>
    <dataValidation type="list" allowBlank="1" showInputMessage="1" showErrorMessage="1" sqref="J3:K3 D3:E3" xr:uid="{C9C1E754-CCA1-46AA-9550-6A6AA61DEAEA}">
      <formula1>"1,2,3,4,5,6,7,8,9,10,11,12"</formula1>
    </dataValidation>
  </dataValidations>
  <hyperlinks>
    <hyperlink ref="G118:Q120" location="はじめに!A1" display="戻る（はじめに）" xr:uid="{3B63779C-C18E-4049-8A5F-1A36502A0EA9}"/>
  </hyperlinks>
  <printOptions horizontalCentered="1"/>
  <pageMargins left="0.19685039370078741" right="0.19685039370078741" top="0.19685039370078741" bottom="0.19685039370078741" header="0" footer="0"/>
  <pageSetup paperSize="9" scale="8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E4B5-9DC7-4938-8203-27E04690C6BE}">
  <dimension ref="C1:N27"/>
  <sheetViews>
    <sheetView workbookViewId="0">
      <selection activeCell="D12" sqref="D12"/>
    </sheetView>
  </sheetViews>
  <sheetFormatPr defaultRowHeight="18.75"/>
  <cols>
    <col min="1" max="2" width="4" customWidth="1"/>
    <col min="13" max="13" width="7" bestFit="1" customWidth="1"/>
    <col min="14" max="14" width="7.125" bestFit="1" customWidth="1"/>
  </cols>
  <sheetData>
    <row r="1" spans="3:14">
      <c r="C1" t="s">
        <v>129</v>
      </c>
    </row>
    <row r="2" spans="3:14">
      <c r="C2" s="45" t="s">
        <v>115</v>
      </c>
    </row>
    <row r="3" spans="3:14">
      <c r="C3" s="46" t="s">
        <v>113</v>
      </c>
      <c r="D3" s="47"/>
      <c r="E3" s="47"/>
      <c r="F3" s="47"/>
      <c r="G3" s="47"/>
      <c r="H3" s="47"/>
      <c r="I3" s="47"/>
      <c r="J3" s="47"/>
      <c r="K3" s="47"/>
      <c r="L3" s="48"/>
      <c r="M3" s="366" t="s">
        <v>125</v>
      </c>
      <c r="N3" s="81" t="s">
        <v>127</v>
      </c>
    </row>
    <row r="4" spans="3:14">
      <c r="C4" s="49"/>
      <c r="D4" t="s">
        <v>135</v>
      </c>
      <c r="L4" s="50"/>
      <c r="M4" s="367"/>
      <c r="N4" s="83"/>
    </row>
    <row r="5" spans="3:14">
      <c r="C5" s="49"/>
      <c r="D5" t="s">
        <v>108</v>
      </c>
      <c r="L5" s="50"/>
      <c r="M5" s="81" t="s">
        <v>128</v>
      </c>
      <c r="N5" s="81" t="s">
        <v>128</v>
      </c>
    </row>
    <row r="6" spans="3:14">
      <c r="C6" s="49"/>
      <c r="D6" t="s">
        <v>109</v>
      </c>
      <c r="L6" s="50"/>
      <c r="M6" s="82"/>
      <c r="N6" s="82"/>
    </row>
    <row r="7" spans="3:14">
      <c r="C7" s="51"/>
      <c r="D7" s="52"/>
      <c r="E7" s="52"/>
      <c r="F7" s="52"/>
      <c r="G7" s="52"/>
      <c r="H7" s="52"/>
      <c r="I7" s="52"/>
      <c r="J7" s="52"/>
      <c r="K7" s="52"/>
      <c r="L7" s="53"/>
      <c r="M7" s="83"/>
      <c r="N7" s="83"/>
    </row>
    <row r="8" spans="3:14">
      <c r="C8" s="46" t="s">
        <v>114</v>
      </c>
      <c r="D8" s="47"/>
      <c r="E8" s="47"/>
      <c r="F8" s="47"/>
      <c r="G8" s="47"/>
      <c r="H8" s="47"/>
      <c r="I8" s="47"/>
      <c r="J8" s="47"/>
      <c r="K8" s="47"/>
      <c r="L8" s="48"/>
      <c r="M8" s="366" t="s">
        <v>125</v>
      </c>
      <c r="N8" s="81" t="s">
        <v>126</v>
      </c>
    </row>
    <row r="9" spans="3:14">
      <c r="C9" s="49"/>
      <c r="D9" t="s">
        <v>136</v>
      </c>
      <c r="L9" s="50"/>
      <c r="M9" s="367"/>
      <c r="N9" s="83"/>
    </row>
    <row r="10" spans="3:14">
      <c r="C10" s="49"/>
      <c r="D10" t="s">
        <v>137</v>
      </c>
      <c r="L10" s="50"/>
      <c r="M10" s="81" t="s">
        <v>128</v>
      </c>
      <c r="N10" s="81" t="s">
        <v>128</v>
      </c>
    </row>
    <row r="11" spans="3:14">
      <c r="C11" s="49"/>
      <c r="D11" t="s">
        <v>111</v>
      </c>
      <c r="L11" s="50"/>
      <c r="M11" s="82"/>
      <c r="N11" s="82"/>
    </row>
    <row r="12" spans="3:14">
      <c r="C12" s="51"/>
      <c r="D12" s="52" t="s">
        <v>112</v>
      </c>
      <c r="E12" s="52"/>
      <c r="F12" s="52"/>
      <c r="G12" s="52"/>
      <c r="H12" s="52"/>
      <c r="I12" s="52"/>
      <c r="J12" s="52"/>
      <c r="K12" s="52"/>
      <c r="L12" s="53"/>
      <c r="M12" s="83"/>
      <c r="N12" s="83"/>
    </row>
    <row r="13" spans="3:14">
      <c r="C13" t="s">
        <v>116</v>
      </c>
    </row>
    <row r="14" spans="3:14">
      <c r="C14" s="46" t="s">
        <v>124</v>
      </c>
      <c r="D14" s="47"/>
      <c r="E14" s="47"/>
      <c r="F14" s="47"/>
      <c r="G14" s="47"/>
      <c r="H14" s="47"/>
      <c r="I14" s="47"/>
      <c r="J14" s="47"/>
      <c r="K14" s="47"/>
      <c r="L14" s="48"/>
      <c r="M14" s="366" t="s">
        <v>125</v>
      </c>
      <c r="N14" s="81" t="s">
        <v>127</v>
      </c>
    </row>
    <row r="15" spans="3:14">
      <c r="C15" s="49"/>
      <c r="D15" t="s">
        <v>117</v>
      </c>
      <c r="L15" s="50"/>
      <c r="M15" s="367"/>
      <c r="N15" s="83"/>
    </row>
    <row r="16" spans="3:14">
      <c r="C16" s="49"/>
      <c r="D16" t="s">
        <v>135</v>
      </c>
      <c r="L16" s="50"/>
      <c r="M16" s="81" t="s">
        <v>128</v>
      </c>
      <c r="N16" s="81" t="s">
        <v>128</v>
      </c>
    </row>
    <row r="17" spans="3:14">
      <c r="C17" s="49"/>
      <c r="D17" t="s">
        <v>108</v>
      </c>
      <c r="L17" s="50"/>
      <c r="M17" s="82"/>
      <c r="N17" s="82"/>
    </row>
    <row r="18" spans="3:14">
      <c r="C18" s="49"/>
      <c r="D18" t="s">
        <v>118</v>
      </c>
      <c r="L18" s="50"/>
      <c r="M18" s="82"/>
      <c r="N18" s="82"/>
    </row>
    <row r="19" spans="3:14">
      <c r="C19" s="51"/>
      <c r="D19" s="52" t="s">
        <v>119</v>
      </c>
      <c r="E19" s="52"/>
      <c r="F19" s="52"/>
      <c r="G19" s="52"/>
      <c r="H19" s="52"/>
      <c r="I19" s="52"/>
      <c r="J19" s="52"/>
      <c r="K19" s="52"/>
      <c r="L19" s="53"/>
      <c r="M19" s="83"/>
      <c r="N19" s="83"/>
    </row>
    <row r="20" spans="3:14">
      <c r="C20" s="46" t="s">
        <v>110</v>
      </c>
      <c r="D20" s="47"/>
      <c r="E20" s="47"/>
      <c r="F20" s="47"/>
      <c r="G20" s="47"/>
      <c r="H20" s="47"/>
      <c r="I20" s="47"/>
      <c r="J20" s="47"/>
      <c r="K20" s="47"/>
      <c r="L20" s="48"/>
      <c r="M20" s="366" t="s">
        <v>125</v>
      </c>
      <c r="N20" s="81" t="s">
        <v>127</v>
      </c>
    </row>
    <row r="21" spans="3:14">
      <c r="C21" s="49"/>
      <c r="D21" t="s">
        <v>120</v>
      </c>
      <c r="L21" s="50"/>
      <c r="M21" s="367"/>
      <c r="N21" s="83"/>
    </row>
    <row r="22" spans="3:14">
      <c r="C22" s="49"/>
      <c r="D22" t="s">
        <v>136</v>
      </c>
      <c r="M22" s="81" t="s">
        <v>128</v>
      </c>
      <c r="N22" s="81" t="s">
        <v>128</v>
      </c>
    </row>
    <row r="23" spans="3:14">
      <c r="C23" s="49"/>
      <c r="D23" t="s">
        <v>137</v>
      </c>
      <c r="M23" s="82"/>
      <c r="N23" s="82"/>
    </row>
    <row r="24" spans="3:14">
      <c r="C24" s="49"/>
      <c r="D24" t="s">
        <v>111</v>
      </c>
      <c r="M24" s="82"/>
      <c r="N24" s="82"/>
    </row>
    <row r="25" spans="3:14">
      <c r="C25" s="49"/>
      <c r="D25" t="s">
        <v>121</v>
      </c>
      <c r="M25" s="82"/>
      <c r="N25" s="82"/>
    </row>
    <row r="26" spans="3:14">
      <c r="C26" s="49"/>
      <c r="D26" t="s">
        <v>122</v>
      </c>
      <c r="M26" s="82"/>
      <c r="N26" s="82"/>
    </row>
    <row r="27" spans="3:14">
      <c r="C27" s="51"/>
      <c r="D27" s="52" t="s">
        <v>123</v>
      </c>
      <c r="E27" s="52"/>
      <c r="F27" s="52"/>
      <c r="G27" s="52"/>
      <c r="H27" s="52"/>
      <c r="I27" s="52"/>
      <c r="J27" s="52"/>
      <c r="K27" s="52"/>
      <c r="L27" s="52"/>
      <c r="M27" s="83"/>
      <c r="N27" s="83"/>
    </row>
  </sheetData>
  <mergeCells count="16">
    <mergeCell ref="M20:M21"/>
    <mergeCell ref="N20:N21"/>
    <mergeCell ref="N22:N27"/>
    <mergeCell ref="M22:M27"/>
    <mergeCell ref="M14:M15"/>
    <mergeCell ref="N14:N15"/>
    <mergeCell ref="N16:N19"/>
    <mergeCell ref="M16:M19"/>
    <mergeCell ref="M10:M12"/>
    <mergeCell ref="N10:N12"/>
    <mergeCell ref="M8:M9"/>
    <mergeCell ref="N8:N9"/>
    <mergeCell ref="M3:M4"/>
    <mergeCell ref="N3:N4"/>
    <mergeCell ref="N5:N7"/>
    <mergeCell ref="M5:M7"/>
  </mergeCells>
  <phoneticPr fontId="2"/>
  <dataValidations count="1">
    <dataValidation type="list" allowBlank="1" showInputMessage="1" showErrorMessage="1" sqref="M5:N7 M10:N12 M16:N16 M22:N22" xr:uid="{6C4B07D5-FEE8-4726-A406-472F5E0BD694}">
      <formula1>"済,未"</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d2e541c-2e02-4be0-a026-264f15cabb52" xsi:nil="true"/>
    <lcf76f155ced4ddcb4097134ff3c332f xmlns="b5c520aa-c1bc-45fb-a130-99a6d8ab49a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42BB5383FE9264E9180EF5A6B83D765" ma:contentTypeVersion="14" ma:contentTypeDescription="新しいドキュメントを作成します。" ma:contentTypeScope="" ma:versionID="f1ac48f0753668c4eb0cfb1b1aa8a836">
  <xsd:schema xmlns:xsd="http://www.w3.org/2001/XMLSchema" xmlns:xs="http://www.w3.org/2001/XMLSchema" xmlns:p="http://schemas.microsoft.com/office/2006/metadata/properties" xmlns:ns2="b5c520aa-c1bc-45fb-a130-99a6d8ab49a5" xmlns:ns3="6d2e541c-2e02-4be0-a026-264f15cabb52" targetNamespace="http://schemas.microsoft.com/office/2006/metadata/properties" ma:root="true" ma:fieldsID="e58cc72515683220854fc2464de2cb0a" ns2:_="" ns3:_="">
    <xsd:import namespace="b5c520aa-c1bc-45fb-a130-99a6d8ab49a5"/>
    <xsd:import namespace="6d2e541c-2e02-4be0-a026-264f15cabb5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c520aa-c1bc-45fb-a130-99a6d8ab4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97adc12-f22d-4a45-9bb8-cbfcbf0a732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e541c-2e02-4be0-a026-264f15cabb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8b30a4-2fe2-4f04-a83f-c41552d4c928}" ma:internalName="TaxCatchAll" ma:showField="CatchAllData" ma:web="6d2e541c-2e02-4be0-a026-264f15cabb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DF7208-A79C-4E3A-B254-F81295594763}">
  <ds:schemaRefs>
    <ds:schemaRef ds:uri="http://schemas.microsoft.com/sharepoint/v3/contenttype/forms"/>
  </ds:schemaRefs>
</ds:datastoreItem>
</file>

<file path=customXml/itemProps2.xml><?xml version="1.0" encoding="utf-8"?>
<ds:datastoreItem xmlns:ds="http://schemas.openxmlformats.org/officeDocument/2006/customXml" ds:itemID="{2F566DF3-1A38-4637-824C-359F1F32C6B8}">
  <ds:schemaRefs>
    <ds:schemaRef ds:uri="http://schemas.microsoft.com/office/2006/metadata/properties"/>
    <ds:schemaRef ds:uri="http://schemas.microsoft.com/office/infopath/2007/PartnerControls"/>
    <ds:schemaRef ds:uri="6d2e541c-2e02-4be0-a026-264f15cabb52"/>
    <ds:schemaRef ds:uri="b5c520aa-c1bc-45fb-a130-99a6d8ab49a5"/>
  </ds:schemaRefs>
</ds:datastoreItem>
</file>

<file path=customXml/itemProps3.xml><?xml version="1.0" encoding="utf-8"?>
<ds:datastoreItem xmlns:ds="http://schemas.openxmlformats.org/officeDocument/2006/customXml" ds:itemID="{CCEE78C9-B854-4BBB-B90B-01A91ACD0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c520aa-c1bc-45fb-a130-99a6d8ab49a5"/>
    <ds:schemaRef ds:uri="6d2e541c-2e02-4be0-a026-264f15cabb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はじめに</vt:lpstr>
      <vt:lpstr>選手名簿</vt:lpstr>
      <vt:lpstr>参加申込書</vt:lpstr>
      <vt:lpstr>学校紹介</vt:lpstr>
      <vt:lpstr>学校紹介 (25超)</vt:lpstr>
      <vt:lpstr>提出書類点検表</vt:lpstr>
      <vt:lpstr>学校紹介!Print_Area</vt:lpstr>
      <vt:lpstr>'学校紹介 (25超)'!Print_Area</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善宏</dc:creator>
  <cp:lastModifiedBy>西村　善宏</cp:lastModifiedBy>
  <cp:lastPrinted>2025-03-30T23:32:16Z</cp:lastPrinted>
  <dcterms:created xsi:type="dcterms:W3CDTF">2024-01-24T03:16:40Z</dcterms:created>
  <dcterms:modified xsi:type="dcterms:W3CDTF">2025-03-31T23:15:45Z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0x010100E42BB5383FE9264E9180EF5A6B83D765</vt:lpwstr>
  </property>
</Properties>
</file>